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edu\special$\SHWAU_projects\2018\2018-19_Project 1_transitions\Internet publication\"/>
    </mc:Choice>
  </mc:AlternateContent>
  <xr:revisionPtr revIDLastSave="0" documentId="13_ncr:1_{228AAF3F-71C1-4843-B130-5AE5C4D534A8}" xr6:coauthVersionLast="44" xr6:coauthVersionMax="44" xr10:uidLastSave="{00000000-0000-0000-0000-000000000000}"/>
  <bookViews>
    <workbookView xWindow="-120" yWindow="-120" windowWidth="29040" windowHeight="15840" activeTab="5" xr2:uid="{00000000-000D-0000-FFFF-FFFF00000000}"/>
  </bookViews>
  <sheets>
    <sheet name="Figure 1" sheetId="23" r:id="rId1"/>
    <sheet name="Figure 2" sheetId="19" r:id="rId2"/>
    <sheet name="Figure 3" sheetId="13" r:id="rId3"/>
    <sheet name="Figure 4" sheetId="14" r:id="rId4"/>
    <sheet name="Figure 5" sheetId="26" r:id="rId5"/>
    <sheet name="Figure 6" sheetId="22" r:id="rId6"/>
    <sheet name="pairwise" sheetId="24" r:id="rId7"/>
    <sheet name="Indigenous equity group" sheetId="20" r:id="rId8"/>
    <sheet name="Equity TES regression results" sheetId="15" r:id="rId9"/>
    <sheet name="Margins for plotting" sheetId="16" r:id="rId10"/>
    <sheet name="Regression Results" sheetId="17" r:id="rId11"/>
    <sheet name="Covariate aggregations" sheetId="18" r:id="rId12"/>
  </sheets>
  <externalReferences>
    <externalReference r:id="rId13"/>
    <externalReference r:id="rId14"/>
  </externalReferences>
  <definedNames>
    <definedName name="_xlchart.v1.0" hidden="1">'[2]Equity f4&amp;5'!$J$23</definedName>
    <definedName name="_xlchart.v1.1" hidden="1">'[2]Equity f4&amp;5'!$K$22:$N$22</definedName>
    <definedName name="_xlchart.v1.2" hidden="1">'[2]Equity f4&amp;5'!$K$23:$N$23</definedName>
    <definedName name="_xlchart.v1.3" hidden="1">'[2]Equity f4&amp;5'!$J$24</definedName>
    <definedName name="_xlchart.v1.4" hidden="1">'[2]Equity f4&amp;5'!$K$22:$N$22</definedName>
    <definedName name="_xlchart.v1.5" hidden="1">'[2]Equity f4&amp;5'!$K$24:$N$24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" i="16" l="1"/>
  <c r="O6" i="16"/>
  <c r="O9" i="16"/>
  <c r="O10" i="16"/>
  <c r="O11" i="16"/>
  <c r="O12" i="16"/>
  <c r="O13" i="16"/>
  <c r="O14" i="16"/>
  <c r="O15" i="16"/>
  <c r="O16" i="16"/>
  <c r="O17" i="16"/>
  <c r="O18" i="16"/>
  <c r="O4" i="16"/>
  <c r="L114" i="17"/>
  <c r="L115" i="17"/>
  <c r="L116" i="17"/>
  <c r="L117" i="17"/>
  <c r="L118" i="17"/>
  <c r="L119" i="17"/>
  <c r="L120" i="17"/>
  <c r="L121" i="17"/>
  <c r="L122" i="17"/>
  <c r="L123" i="17"/>
  <c r="L124" i="17"/>
  <c r="L113" i="17"/>
</calcChain>
</file>

<file path=xl/sharedStrings.xml><?xml version="1.0" encoding="utf-8"?>
<sst xmlns="http://schemas.openxmlformats.org/spreadsheetml/2006/main" count="893" uniqueCount="413">
  <si>
    <t>Delta-method</t>
  </si>
  <si>
    <t>z</t>
  </si>
  <si>
    <t>[95% Conf.</t>
  </si>
  <si>
    <t>Interval]</t>
  </si>
  <si>
    <t>ter_bin_n#risk_dummy</t>
  </si>
  <si>
    <t>Margin</t>
  </si>
  <si>
    <t>Std. Err.</t>
  </si>
  <si>
    <t>P&gt;z</t>
  </si>
  <si>
    <t>=</t>
  </si>
  <si>
    <t>comp</t>
  </si>
  <si>
    <t>Coef.</t>
  </si>
  <si>
    <t>eftsl_avg</t>
  </si>
  <si>
    <t>age_commence</t>
  </si>
  <si>
    <t>income_ave_sem</t>
  </si>
  <si>
    <t>Male</t>
  </si>
  <si>
    <t>eng_cob</t>
  </si>
  <si>
    <t>Non-english speaking</t>
  </si>
  <si>
    <t>Other_English_Speaking</t>
  </si>
  <si>
    <t>foe_2_n</t>
  </si>
  <si>
    <t>language_spoken_at_home_n</t>
  </si>
  <si>
    <t>2.Non-English</t>
  </si>
  <si>
    <t>gap_year_flag_n</t>
  </si>
  <si>
    <t>institution_n</t>
  </si>
  <si>
    <t>0B40657B788348BA9CD02FB5</t>
  </si>
  <si>
    <t>0C7E3D94B50B008223E3F86E</t>
  </si>
  <si>
    <t>0D20C1DAA762DD438351939A</t>
  </si>
  <si>
    <t>0DA3EE760C40A769E53DCFDC</t>
  </si>
  <si>
    <t>1F6627B3ADC2D7CAB3B6AD19</t>
  </si>
  <si>
    <t>231446560245675669CAF37B</t>
  </si>
  <si>
    <t>(empty)</t>
  </si>
  <si>
    <t>269C8BF366C84FE8E2917514</t>
  </si>
  <si>
    <t>2899570525367252BC565BDD</t>
  </si>
  <si>
    <t>2CBF50FA616656032D85DA24</t>
  </si>
  <si>
    <t>2F3B0C4F5F62FB172B638A91</t>
  </si>
  <si>
    <t>33D41415399028E83C146459</t>
  </si>
  <si>
    <t>35231FB06E3D67DD8FA37CE3</t>
  </si>
  <si>
    <t>3648491C5AEBF31ED33A5B8E</t>
  </si>
  <si>
    <t>36EA04E79867EC5896ED1B58</t>
  </si>
  <si>
    <t>3787D942F49E73D61C7FCAD9</t>
  </si>
  <si>
    <t>4613CDC8ADF64E482E10E01E</t>
  </si>
  <si>
    <t>47790503F799E6C760FD633B</t>
  </si>
  <si>
    <t>5F7BE448308EDF3B050E8D4D</t>
  </si>
  <si>
    <t>7141768790B814CFB6804DCB</t>
  </si>
  <si>
    <t>716E2DFEA0FA69646A62015A</t>
  </si>
  <si>
    <t>74D29A41BB76472E7A58C9BC</t>
  </si>
  <si>
    <t>775F50C07A29072AB8FF5DFB</t>
  </si>
  <si>
    <t>80916F20B0196DF7CB556EDD</t>
  </si>
  <si>
    <t>81C0118C459B03B85B932BCF</t>
  </si>
  <si>
    <t>820B883D763E82ACBE9C357E</t>
  </si>
  <si>
    <t>86F5B3A20BB9CA8DAF0E7584</t>
  </si>
  <si>
    <t>87B40446F6207BCFCC63C1F4</t>
  </si>
  <si>
    <t>948501F6BE1E6373803EB44D</t>
  </si>
  <si>
    <t>9E29C29D1CF04CD322CFE452</t>
  </si>
  <si>
    <t>AB5E79D1DFBD4B580FA18E58</t>
  </si>
  <si>
    <t>B0522D98B8FA2AFB7C225F57</t>
  </si>
  <si>
    <t>B398BDCACE685C1956733E11</t>
  </si>
  <si>
    <t>C3F4C3DC8827EB8CBF3BA3EA</t>
  </si>
  <si>
    <t>D52E180AA3A177F941B7DD07</t>
  </si>
  <si>
    <t>E23903F50EF6775CFD51923E</t>
  </si>
  <si>
    <t>EC4E12EFB70BBE68D829027F</t>
  </si>
  <si>
    <t>F5AB21BAD7233A223C7BF518</t>
  </si>
  <si>
    <t>F89341FE776B5FD4C3B24F64</t>
  </si>
  <si>
    <t>FC3CF5AEA9280A0DD750A3CD</t>
  </si>
  <si>
    <t>ter_bin_n</t>
  </si>
  <si>
    <t>68-73</t>
  </si>
  <si>
    <t>74-78</t>
  </si>
  <si>
    <t>79-82</t>
  </si>
  <si>
    <t>83-86</t>
  </si>
  <si>
    <t>87-90</t>
  </si>
  <si>
    <t>91-93</t>
  </si>
  <si>
    <t>94-97</t>
  </si>
  <si>
    <t>98-100</t>
  </si>
  <si>
    <t>&lt;=60</t>
  </si>
  <si>
    <t>Miss</t>
  </si>
  <si>
    <t>VET_compl</t>
  </si>
  <si>
    <t>VET_incompl</t>
  </si>
  <si>
    <t>_cons</t>
  </si>
  <si>
    <t>61-67</t>
  </si>
  <si>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>60</t>
    </r>
  </si>
  <si>
    <t>p</t>
  </si>
  <si>
    <t>q</t>
  </si>
  <si>
    <t>N</t>
  </si>
  <si>
    <t>se</t>
  </si>
  <si>
    <t>Matched sample</t>
  </si>
  <si>
    <t>Unmatched sample</t>
  </si>
  <si>
    <t>Missing</t>
  </si>
  <si>
    <t>Complete VET qualification</t>
  </si>
  <si>
    <t>Incomplete VET qualification</t>
  </si>
  <si>
    <t>≤60</t>
  </si>
  <si>
    <t>Range</t>
  </si>
  <si>
    <t>0 to 1</t>
  </si>
  <si>
    <t>|</t>
  </si>
  <si>
    <t>P&gt;|z|</t>
  </si>
  <si>
    <t>irsad_n</t>
  </si>
  <si>
    <t>Logistic regression testing the effect of basis for admission on completion rate using matched subsample</t>
  </si>
  <si>
    <t>All ATARs</t>
  </si>
  <si>
    <t>Highest ATAR bands &gt;90</t>
  </si>
  <si>
    <t>1to2</t>
  </si>
  <si>
    <t>4+</t>
  </si>
  <si>
    <t>2to3</t>
  </si>
  <si>
    <t>3to4+</t>
  </si>
  <si>
    <t>Logistic regression</t>
  </si>
  <si>
    <t>Number of obs</t>
  </si>
  <si>
    <t>LR chi2(53)</t>
  </si>
  <si>
    <t>Prob &gt; chi2</t>
  </si>
  <si>
    <t>Log likelihood = -61428.291</t>
  </si>
  <si>
    <t>Pseudo R2</t>
  </si>
  <si>
    <t>1.non_student_payment_flag</t>
  </si>
  <si>
    <t>1.student_payment_flag</t>
  </si>
  <si>
    <t>No gap</t>
  </si>
  <si>
    <t>----------</t>
  </si>
  <si>
    <t>------------</t>
  </si>
  <si>
    <t>---------</t>
  </si>
  <si>
    <t>-----------</t>
  </si>
  <si>
    <t>-</t>
  </si>
  <si>
    <t>-----------------------------------</t>
  </si>
  <si>
    <t>gender_n</t>
  </si>
  <si>
    <t>1.disability_flag_during_study</t>
  </si>
  <si>
    <t>1.chronic_services_flag_during_stu</t>
  </si>
  <si>
    <t>1.mh_services_flag_during_study</t>
  </si>
  <si>
    <t>parents_i</t>
  </si>
  <si>
    <t>1.ever_indigenous_person</t>
  </si>
  <si>
    <t>modal_att_i</t>
  </si>
  <si>
    <t>age_3</t>
  </si>
  <si>
    <t>age_2</t>
  </si>
  <si>
    <t>+</t>
  </si>
  <si>
    <t>grouped_income_ave_sem</t>
  </si>
  <si>
    <t>IRSAD_bin</t>
  </si>
  <si>
    <t>Log likelihood = -32160.282</t>
  </si>
  <si>
    <t>inst_size</t>
  </si>
  <si>
    <t>ftpt_num</t>
  </si>
  <si>
    <t>LR chi2(90)</t>
  </si>
  <si>
    <t>age_groups</t>
  </si>
  <si>
    <t>bs     =</t>
  </si>
  <si>
    <t>Number of o</t>
  </si>
  <si>
    <t xml:space="preserve"> count_parents_uni</t>
  </si>
  <si>
    <t>Regression results</t>
  </si>
  <si>
    <t xml:space="preserve">Matching covariates: </t>
  </si>
  <si>
    <t>Tertiary Entrance Score Matching + Regression 22/11/2019</t>
  </si>
  <si>
    <t>```</t>
  </si>
  <si>
    <t xml:space="preserve">  no_outliers$income_ave_sem &gt; quintiles[[4]] &amp; no_outliers$income_ave_sem &lt;= quintiles[[5]] ~ 5)</t>
  </si>
  <si>
    <t xml:space="preserve">  no_outliers$income_ave_sem &gt; quintiles[[3]] &amp; no_outliers$income_ave_sem &lt;= quintiles[[4]] ~ 4,</t>
  </si>
  <si>
    <t xml:space="preserve">  no_outliers$income_ave_sem &gt; quintiles[[2]] &amp; no_outliers$income_ave_sem &lt;= quintiles[[3]] ~ 3,</t>
  </si>
  <si>
    <t xml:space="preserve">  no_outliers$income_ave_sem &gt; quintiles[[1]] &amp; no_outliers$income_ave_sem &lt;= quintiles[[2]] ~ 2,</t>
  </si>
  <si>
    <t xml:space="preserve"> no_outliers$income_ave_sem &lt;= quintiles[[1]] ~ 1,</t>
  </si>
  <si>
    <t>no_outliers$grouped_inc_ave_sem &lt;- case_when(</t>
  </si>
  <si>
    <t>#Group income_ave_sem into quintiles</t>
  </si>
  <si>
    <t>quintiles &lt;- quantile(no_outliers$income_ave_sem, seq(0.2,1,0.2))</t>
  </si>
  <si>
    <t>#set quintiles</t>
  </si>
  <si>
    <t>no_outliers &lt;- dt %&gt;% filter(income_ave_sem&lt;high_income)</t>
  </si>
  <si>
    <t>#remove outliers</t>
  </si>
  <si>
    <t>#remove outliers and group remaining data  into quintiles</t>
  </si>
  <si>
    <t>outliers$grouped_inc_ave_sem &lt;- 6 #group income=6</t>
  </si>
  <si>
    <t>outliers &lt;- dt %&gt;% filter(income_ave_sem&gt;=high_income)</t>
  </si>
  <si>
    <t>high_income &lt;- q75+1.5*iqr</t>
  </si>
  <si>
    <t>iqr &lt;- IQR(dt$income_ave_sem, na.rm=T)</t>
  </si>
  <si>
    <t>q75 &lt;- quantile(dt$income_ave_sem, c(0.75), na.rm=T)</t>
  </si>
  <si>
    <t>#treat outliers - use Tukey method - Q3(75) + 1.5*IQR of income</t>
  </si>
  <si>
    <t xml:space="preserve">  )</t>
  </si>
  <si>
    <t xml:space="preserve">  TRUE ~ as.character(dt$RA1)</t>
  </si>
  <si>
    <t xml:space="preserve">  dt$RA1 %in% c(2,3,4) ~ "2",</t>
  </si>
  <si>
    <t>dt$RA1_bin = case_when(</t>
  </si>
  <si>
    <t>dt$ftpt_num = ifelse(dt$ftpt_num == 3, 2, dt$ftpt_num)</t>
  </si>
  <si>
    <t>)</t>
  </si>
  <si>
    <t xml:space="preserve">  TRUE ~ 'missing'</t>
  </si>
  <si>
    <t xml:space="preserve">  dt$IRSAD %in% c(6,7,8,9,10) ~ 'high',</t>
  </si>
  <si>
    <t xml:space="preserve">  dt$IRSAD %in% c(1,2,3,4,5) ~ 'low',</t>
  </si>
  <si>
    <t>dt$IRSAD_bin = case_when(</t>
  </si>
  <si>
    <t xml:space="preserve">  TRUE ~ 0</t>
  </si>
  <si>
    <t xml:space="preserve">  dt$FOE_2 %in% c(1,2,3,4,6) ~ 1,</t>
  </si>
  <si>
    <t>dt$STEM = case_when(</t>
  </si>
  <si>
    <t xml:space="preserve">  TRUE ~ as.character(dt$age_commence)</t>
  </si>
  <si>
    <t xml:space="preserve">  dt$age_commence &gt;= 25 ~ "&gt;= 25",</t>
  </si>
  <si>
    <t xml:space="preserve">  dt$age_commence %in% c(12, 14, 15, 16, 17) ~ "&lt;= 17",</t>
  </si>
  <si>
    <t>dt$age_groups = case_when(</t>
  </si>
  <si>
    <t>```{r}</t>
  </si>
  <si>
    <t>Pairwise comparisons</t>
  </si>
  <si>
    <t>1 to 2</t>
  </si>
  <si>
    <t>2 to 3</t>
  </si>
  <si>
    <t>3 to 4+</t>
  </si>
  <si>
    <t>0 or 1 risk factor</t>
  </si>
  <si>
    <t>2 or more risk factors</t>
  </si>
  <si>
    <t>Difference</t>
  </si>
  <si>
    <t>count</t>
  </si>
  <si>
    <t>Institutions:</t>
  </si>
  <si>
    <t>38 Table A</t>
  </si>
  <si>
    <t>4 Table B</t>
  </si>
  <si>
    <t>58 Other</t>
  </si>
  <si>
    <t>61-67#0</t>
  </si>
  <si>
    <t>61-67#1</t>
  </si>
  <si>
    <t>68-73#0</t>
  </si>
  <si>
    <t>68-73#1</t>
  </si>
  <si>
    <t>74-78#0</t>
  </si>
  <si>
    <t>74-78#1</t>
  </si>
  <si>
    <t>79-82#0</t>
  </si>
  <si>
    <t>79-82#1</t>
  </si>
  <si>
    <t>83-86#0</t>
  </si>
  <si>
    <t>83-86#1</t>
  </si>
  <si>
    <t>87-90#0</t>
  </si>
  <si>
    <t>87-90#1</t>
  </si>
  <si>
    <t>91-93#0</t>
  </si>
  <si>
    <t>91-93#1</t>
  </si>
  <si>
    <t>94-97#0</t>
  </si>
  <si>
    <t>94-97#1</t>
  </si>
  <si>
    <t>98-100#0</t>
  </si>
  <si>
    <t>98-100#1</t>
  </si>
  <si>
    <t>&lt;=60#0</t>
  </si>
  <si>
    <t>&lt;=60#1</t>
  </si>
  <si>
    <t>Miss#0</t>
  </si>
  <si>
    <t>Miss#1</t>
  </si>
  <si>
    <t>VET_compl#0</t>
  </si>
  <si>
    <t>VET_compl#1</t>
  </si>
  <si>
    <t>VET_incompl#0</t>
  </si>
  <si>
    <t>VET_incompl#1</t>
  </si>
  <si>
    <t>2+ equity groups</t>
  </si>
  <si>
    <t>3+ equity groups</t>
  </si>
  <si>
    <t>LR chi2(189)</t>
  </si>
  <si>
    <t>Log likelihood = -59181.445</t>
  </si>
  <si>
    <t>4+ equity groups</t>
  </si>
  <si>
    <t>Number of equity groups</t>
  </si>
  <si>
    <t>3+</t>
  </si>
  <si>
    <t>Full-time and part-time</t>
  </si>
  <si>
    <t>Without any income support</t>
  </si>
  <si>
    <t>With any income support</t>
  </si>
  <si>
    <t>No equity group</t>
  </si>
  <si>
    <t>Full-time only</t>
  </si>
  <si>
    <t xml:space="preserve">Comes from regional or remote community </t>
  </si>
  <si>
    <t>Parents have no higher education qualifications</t>
  </si>
  <si>
    <t>Comes from low socio-economic community</t>
  </si>
  <si>
    <t>Comes from regional or remote community AND Comes from low socio-economic community</t>
  </si>
  <si>
    <t>Comes from regional or remote community AND Parents have no higher education qualifications</t>
  </si>
  <si>
    <t>Parents have no higher education qualification AND Comes from low socio-economic community</t>
  </si>
  <si>
    <t>Comes from regional or remote community AND Comes from low socio-economic community AND Parents have no higher education qualifications</t>
  </si>
  <si>
    <t>CI upper and lower</t>
  </si>
  <si>
    <t>ATAR</t>
  </si>
  <si>
    <t>ATE</t>
  </si>
  <si>
    <t>lower</t>
  </si>
  <si>
    <t>upper</t>
  </si>
  <si>
    <t>significant</t>
  </si>
  <si>
    <t xml:space="preserve">61-67  </t>
  </si>
  <si>
    <t>yes</t>
  </si>
  <si>
    <t>no</t>
  </si>
  <si>
    <t xml:space="preserve">91-93 </t>
  </si>
  <si>
    <t xml:space="preserve">98-100 </t>
  </si>
  <si>
    <t>Predictive margins</t>
  </si>
  <si>
    <t>No study payment</t>
  </si>
  <si>
    <t>Study payment</t>
  </si>
  <si>
    <t>Column1</t>
  </si>
  <si>
    <t>Column2</t>
  </si>
  <si>
    <t>Column3</t>
  </si>
  <si>
    <t>Column4</t>
  </si>
  <si>
    <t>Six-year completion rates for full-time bachelor degree students, by basis of admission, 2011-16</t>
  </si>
  <si>
    <t>Six-year completion rates for full-time bachelor degree students, by basis of admission, by student income support status, 2011-16</t>
  </si>
  <si>
    <t>TER bin</t>
  </si>
  <si>
    <t>Descriptive means</t>
  </si>
  <si>
    <t>TER bin2</t>
  </si>
  <si>
    <t>Source: Custom Multi-Agency Data Integration Project extract linked to Higher Education Information Management System records.</t>
  </si>
  <si>
    <t xml:space="preserve">Notes: Proportions shown are from the unmatched sample; mean completion rate = 74%; N=93,904. Error bars are bootstrapped 95 per cent confidence intervals. Study payment included any of the following received during study: Youth Allowance, Austudy, ABSTUDY (See Data and methodology section). </t>
  </si>
  <si>
    <t>Source: Custom Multi-Agency Data Integration Project extract linked to HIGHER EDUCATION INFORMATION MANAGEMENT SYSTEM records.</t>
  </si>
  <si>
    <t xml:space="preserve">Notes: Proportions shown are from the unmatched sample; mean completion rate = 74%; N = 98,882 (see data notes section for details). Error bars are 95 per cent confidence intervals. </t>
  </si>
  <si>
    <t>The likelihood of bachelor degree students commencing in 2011 to belong to two or more or three or more equity groups, by basis of admission</t>
  </si>
  <si>
    <t>0 equity groups</t>
  </si>
  <si>
    <t>1 equity group</t>
  </si>
  <si>
    <t>2 equity groups</t>
  </si>
  <si>
    <t>3 equity groups</t>
  </si>
  <si>
    <t>4 equity groups</t>
  </si>
  <si>
    <t xml:space="preserve">Notes: Proportions shown are from the unmatched sample; mean completion rate = 74%; N = 98,882). Multiple equity groups included low socio-economic status, regional or remote background, Indigenous status, known disability, chronic and/or mental health conditions and low parental educational attainment (See Data and methodology section). </t>
  </si>
  <si>
    <t>Six-year completion rates for bachelor degree students commencing in 2011, by basis of admission adjusted for the number of equity groups that the student belonged to</t>
  </si>
  <si>
    <t>Number of equity groups and TER bin</t>
  </si>
  <si>
    <t>0 &amp; Missing</t>
  </si>
  <si>
    <t>0 &amp; VET complete</t>
  </si>
  <si>
    <t>0 &amp; VET incomplete</t>
  </si>
  <si>
    <t>0 &amp; &lt;=60</t>
  </si>
  <si>
    <t>0 &amp; 61-67</t>
  </si>
  <si>
    <t>0 &amp; 68-73</t>
  </si>
  <si>
    <t>0 &amp; 74-78</t>
  </si>
  <si>
    <t>0 &amp; 79-82</t>
  </si>
  <si>
    <t>0 &amp; 83-86</t>
  </si>
  <si>
    <t>0 &amp; 87-90</t>
  </si>
  <si>
    <t>0 &amp; 91-93</t>
  </si>
  <si>
    <t>0 &amp; 94-97</t>
  </si>
  <si>
    <t>0 &amp; 98-100</t>
  </si>
  <si>
    <t>1 &amp; Miss</t>
  </si>
  <si>
    <t>1 &amp; &lt;=60</t>
  </si>
  <si>
    <t>1 &amp; 61-67</t>
  </si>
  <si>
    <t>1 &amp; 68-73</t>
  </si>
  <si>
    <t>1 &amp; 74-78</t>
  </si>
  <si>
    <t>1 &amp; 79-82</t>
  </si>
  <si>
    <t>1 &amp; 83-86</t>
  </si>
  <si>
    <t>1 &amp; 87-90</t>
  </si>
  <si>
    <t>1 &amp; 91-93</t>
  </si>
  <si>
    <t>1 &amp; 94-97</t>
  </si>
  <si>
    <t>1 &amp; 98-100</t>
  </si>
  <si>
    <t>2 &amp; Miss</t>
  </si>
  <si>
    <t>2 &amp; &lt;=60</t>
  </si>
  <si>
    <t>2 &amp; 61-67</t>
  </si>
  <si>
    <t>2 &amp; 68-73</t>
  </si>
  <si>
    <t>2 &amp; 74-78</t>
  </si>
  <si>
    <t>2 &amp; 79-82</t>
  </si>
  <si>
    <t>2 &amp; 83-86</t>
  </si>
  <si>
    <t>2 &amp; 87-90</t>
  </si>
  <si>
    <t>2 &amp; 91-93</t>
  </si>
  <si>
    <t>2 &amp; 94-97</t>
  </si>
  <si>
    <t>2 &amp; 98-100</t>
  </si>
  <si>
    <t>3+ &amp; Miss</t>
  </si>
  <si>
    <t>3+ &amp; &lt;=60</t>
  </si>
  <si>
    <t>3+ &amp; 61-67</t>
  </si>
  <si>
    <t>3+ &amp; 68-73</t>
  </si>
  <si>
    <t>3+ &amp; 74-78</t>
  </si>
  <si>
    <t>3+ &amp; 79-82</t>
  </si>
  <si>
    <t>3+ &amp; 83-86</t>
  </si>
  <si>
    <t>3+ &amp; 87-90</t>
  </si>
  <si>
    <t>3+ &amp; 91-93</t>
  </si>
  <si>
    <t>3+ &amp; 94-97</t>
  </si>
  <si>
    <t>3+ &amp; 98-100</t>
  </si>
  <si>
    <t>1 &amp; VET complete</t>
  </si>
  <si>
    <t>2 &amp; VET complete</t>
  </si>
  <si>
    <t>3+ &amp; VET complete</t>
  </si>
  <si>
    <t>1 &amp; VET incomplete</t>
  </si>
  <si>
    <t>2 &amp; VET incomplete</t>
  </si>
  <si>
    <t>3+ &amp; VET incomplete</t>
  </si>
  <si>
    <t>0</t>
  </si>
  <si>
    <t>1</t>
  </si>
  <si>
    <t>2</t>
  </si>
  <si>
    <t>TER bin &amp; student_payment_flag</t>
  </si>
  <si>
    <t>Proportion of students with x or more membership of equity groups</t>
  </si>
  <si>
    <t>Equity group counts</t>
  </si>
  <si>
    <t>The average percentage point decline in completion rates with each additional background equity group added, by basis of admission</t>
  </si>
  <si>
    <t>VET incomplete</t>
  </si>
  <si>
    <t>VET complete</t>
  </si>
  <si>
    <t>3</t>
  </si>
  <si>
    <t>Average</t>
  </si>
  <si>
    <t>Six-year completion rates for full-time bachelor degree students belonging to one or more selected equity groups, by income support status, 2011-16</t>
  </si>
  <si>
    <t xml:space="preserve">VET incomplete </t>
  </si>
  <si>
    <t>61-67 &amp; 0</t>
  </si>
  <si>
    <t>61-67 &amp; 1</t>
  </si>
  <si>
    <t>68-73 &amp; 0</t>
  </si>
  <si>
    <t>68-73 &amp; 1</t>
  </si>
  <si>
    <t>74-78 &amp; 0</t>
  </si>
  <si>
    <t>74-78 &amp; 1</t>
  </si>
  <si>
    <t>79-82 &amp; 0</t>
  </si>
  <si>
    <t>79-82 &amp; 1</t>
  </si>
  <si>
    <t>83-86 &amp; 0</t>
  </si>
  <si>
    <t>83-86 &amp; 1</t>
  </si>
  <si>
    <t>87-90 &amp; 0</t>
  </si>
  <si>
    <t>87-90 &amp; 1</t>
  </si>
  <si>
    <t>91-93 &amp; 0</t>
  </si>
  <si>
    <t>91-93 &amp; 1</t>
  </si>
  <si>
    <t>94-97 &amp; 0</t>
  </si>
  <si>
    <t>94-97 &amp; 1</t>
  </si>
  <si>
    <t>98-100 &amp; 0</t>
  </si>
  <si>
    <t>98-100 &amp; 1</t>
  </si>
  <si>
    <t>&lt;=60 &amp; 0</t>
  </si>
  <si>
    <t>&lt;=60 &amp; 1</t>
  </si>
  <si>
    <t>Miss &amp; 0</t>
  </si>
  <si>
    <t>Miss &amp; 1</t>
  </si>
  <si>
    <t>TER bin &amp; student payment flag</t>
  </si>
  <si>
    <t>VET complete &amp; 0</t>
  </si>
  <si>
    <t>VET complete &amp; 1</t>
  </si>
  <si>
    <t>VET incomplete &amp; 0</t>
  </si>
  <si>
    <t>VET incomplete &amp; 1</t>
  </si>
  <si>
    <t>Average number of equity groups a student has membership by Indigeneity.</t>
  </si>
  <si>
    <t>Indigeneity</t>
  </si>
  <si>
    <t>Average equity groups</t>
  </si>
  <si>
    <t>Year</t>
  </si>
  <si>
    <t>Count</t>
  </si>
  <si>
    <t>The equity group count is derived from IRSAD, mental health, disability, chronic health disorders, Indigeneity, remoteness, and lower parental education levels.</t>
  </si>
  <si>
    <t>Notes: Proportions shown are from statistically matched sub-sample; mean completion rate = 70%; N = 65,000 (see data notes section for details). The relationship between basis for admission and completion rate was compared for students with 0-1 vs. 2 or more risk factors using generalised linear model post-matching (Overall χ2=15,600, p&lt;0.001; Pseudo R2=0.2; pairwise comparisons were statistically different (p &lt;0.05) in all cases. Multiple equity groups included low socio-economic status, regional or remote background, Indigenous status, known disability, chronic and/or mental health conditions and low parental educational attainment (See Data and methodology section).</t>
  </si>
  <si>
    <t>Notes: Proportions shown are from the unmatched sample; mean completion rate = 74%; N = 98,882). Multiple equity groups included low socio-economic status, regional or remote background, Indigenous status, known disability, chronic and/or mental health conditions and low parental educational attainment (See Data and methodology section).</t>
  </si>
  <si>
    <t>Notes: Proportions shown are from the unmatched sample; mean completion rate = 74%; N = 98,882). Error bars are 95 per cent confidence intervals. Income support included any of the following received during study: Youth Allowance, Austudy, ABSTUDY, Carer Payment, Disability Support Pension or Parenting Payment. Equity groups included low socio-economic status community (where the student originated from an SA3 area in the lowest 30 per cent of Socio-Economic Index for Areas Index of Relative Socio-economic Advantage and Disadvantage, where a student came from a regional or remote background and/or had no parents with higher education qualifications (See Data and methodology section).</t>
  </si>
  <si>
    <t>Online attendance</t>
  </si>
  <si>
    <t>Mixed, online &amp; on campus</t>
  </si>
  <si>
    <t>EFTSL average</t>
  </si>
  <si>
    <t>Commencement age</t>
  </si>
  <si>
    <t>Average semesterly income</t>
  </si>
  <si>
    <t>Non student payment flag</t>
  </si>
  <si>
    <t>Student payment flag</t>
  </si>
  <si>
    <t>Gender male</t>
  </si>
  <si>
    <t>Field of education - Information Technology</t>
  </si>
  <si>
    <t>Field of education - Engineering and related technologies</t>
  </si>
  <si>
    <t>Field of education - Architecture and building</t>
  </si>
  <si>
    <t>Field of education - Agriculture, environmental and related studies</t>
  </si>
  <si>
    <t>Field of education - Health</t>
  </si>
  <si>
    <t>Field of education - Education</t>
  </si>
  <si>
    <t>Field of education - Management and commerce</t>
  </si>
  <si>
    <t>Field of education - Society and culture</t>
  </si>
  <si>
    <t>Field of education - Creative arts</t>
  </si>
  <si>
    <t>Non-english speaking first language</t>
  </si>
  <si>
    <t>Other English speaking first language</t>
  </si>
  <si>
    <t>Non-English language spoken at home</t>
  </si>
  <si>
    <t>No gap year taken</t>
  </si>
  <si>
    <t>TER bin 68-73</t>
  </si>
  <si>
    <t>TER bin 74-78</t>
  </si>
  <si>
    <t>TER bin 79-82</t>
  </si>
  <si>
    <t>TER bin 83-86</t>
  </si>
  <si>
    <t>TER bin 87-90</t>
  </si>
  <si>
    <t>TER bin 91-93</t>
  </si>
  <si>
    <t>TER bin 94-97</t>
  </si>
  <si>
    <t>TER bin 98-100</t>
  </si>
  <si>
    <t>TER bin &lt;=60</t>
  </si>
  <si>
    <t>TER bin Miss</t>
  </si>
  <si>
    <t>TER bin VET complete</t>
  </si>
  <si>
    <t>TER bin VET incomplete</t>
  </si>
  <si>
    <t>Institution size - large</t>
  </si>
  <si>
    <t>Institution size - small</t>
  </si>
  <si>
    <t>Remoteness Area 0</t>
  </si>
  <si>
    <t>Remoteness Area 1</t>
  </si>
  <si>
    <t>Remoteness Area 2</t>
  </si>
  <si>
    <t>Remoteness Area 3</t>
  </si>
  <si>
    <t>Remoteness Area 4</t>
  </si>
  <si>
    <t>cons</t>
  </si>
  <si>
    <t>Equity group</t>
  </si>
  <si>
    <t>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</si>
</sst>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u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287DB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11" fontId="0" fillId="0" borderId="0" xfId="0" applyNumberFormat="1"/>
    <xf numFmtId="49" fontId="0" fillId="0" borderId="0" xfId="0" applyNumberFormat="1"/>
    <xf numFmtId="164" fontId="0" fillId="0" borderId="0" xfId="0" applyNumberFormat="1"/>
    <xf numFmtId="164" fontId="0" fillId="0" borderId="0" xfId="1" applyNumberFormat="1" applyFont="1"/>
    <xf numFmtId="9" fontId="0" fillId="0" borderId="0" xfId="1" applyFont="1"/>
    <xf numFmtId="0" fontId="0" fillId="0" borderId="0" xfId="0"/>
    <xf numFmtId="0" fontId="19" fillId="0" borderId="0" xfId="0" applyFont="1"/>
    <xf numFmtId="0" fontId="0" fillId="33" borderId="0" xfId="0" applyFill="1"/>
    <xf numFmtId="0" fontId="20" fillId="0" borderId="0" xfId="0" applyFont="1"/>
    <xf numFmtId="0" fontId="0" fillId="0" borderId="0" xfId="0"/>
    <xf numFmtId="3" fontId="0" fillId="0" borderId="0" xfId="0" applyNumberFormat="1"/>
    <xf numFmtId="11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34" borderId="0" xfId="0" applyFill="1"/>
    <xf numFmtId="49" fontId="0" fillId="34" borderId="0" xfId="0" applyNumberFormat="1" applyFill="1"/>
    <xf numFmtId="0" fontId="0" fillId="0" borderId="0" xfId="0"/>
    <xf numFmtId="10" fontId="0" fillId="0" borderId="0" xfId="0" applyNumberFormat="1"/>
    <xf numFmtId="10" fontId="0" fillId="0" borderId="0" xfId="1" applyNumberFormat="1" applyFont="1"/>
    <xf numFmtId="165" fontId="0" fillId="0" borderId="0" xfId="0" applyNumberFormat="1"/>
    <xf numFmtId="0" fontId="21" fillId="0" borderId="0" xfId="0" applyFont="1" applyFill="1" applyBorder="1" applyAlignment="1">
      <alignment horizontal="right" vertical="center" wrapText="1"/>
    </xf>
    <xf numFmtId="0" fontId="0" fillId="0" borderId="0" xfId="0" applyFill="1"/>
    <xf numFmtId="0" fontId="0" fillId="0" borderId="0" xfId="0" applyAlignment="1">
      <alignment vertical="center"/>
    </xf>
    <xf numFmtId="0" fontId="1" fillId="0" borderId="0" xfId="0" applyFont="1"/>
    <xf numFmtId="0" fontId="23" fillId="0" borderId="0" xfId="0" applyFont="1" applyFill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0" fillId="0" borderId="0" xfId="0" applyBorder="1"/>
    <xf numFmtId="164" fontId="0" fillId="0" borderId="0" xfId="1" applyNumberFormat="1" applyFont="1" applyBorder="1"/>
    <xf numFmtId="164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/>
    <xf numFmtId="3" fontId="0" fillId="0" borderId="0" xfId="0" applyNumberFormat="1" applyFont="1" applyFill="1"/>
    <xf numFmtId="3" fontId="0" fillId="0" borderId="0" xfId="0" applyNumberFormat="1" applyFill="1"/>
    <xf numFmtId="9" fontId="0" fillId="0" borderId="0" xfId="0" applyNumberFormat="1"/>
    <xf numFmtId="0" fontId="0" fillId="35" borderId="0" xfId="0" applyFill="1"/>
    <xf numFmtId="49" fontId="0" fillId="0" borderId="0" xfId="0" applyNumberFormat="1" applyFill="1"/>
    <xf numFmtId="0" fontId="22" fillId="35" borderId="10" xfId="0" applyFont="1" applyFill="1" applyBorder="1" applyAlignment="1">
      <alignment vertical="top"/>
    </xf>
    <xf numFmtId="0" fontId="22" fillId="35" borderId="0" xfId="0" applyFont="1" applyFill="1" applyBorder="1" applyAlignment="1">
      <alignment vertical="top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1" builtinId="5"/>
    <cellStyle name="Title 2" xfId="42" xr:uid="{00000000-0005-0000-0000-000028000000}"/>
    <cellStyle name="Total" xfId="17" builtinId="25" customBuiltin="1"/>
    <cellStyle name="Warning Text" xfId="14" builtinId="11" customBuiltin="1"/>
  </cellStyles>
  <dxfs count="47">
    <dxf>
      <numFmt numFmtId="3" formatCode="#,##0"/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numFmt numFmtId="14" formatCode="0.00%"/>
    </dxf>
    <dxf>
      <numFmt numFmtId="164" formatCode="0.0%"/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30" formatCode="@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30" formatCode="@"/>
    </dxf>
    <dxf>
      <alignment horizontal="general" vertical="center" textRotation="0" wrapText="0" indent="0" justifyLastLine="0" shrinkToFit="0" readingOrder="0"/>
    </dxf>
    <dxf>
      <fill>
        <patternFill>
          <bgColor rgb="FF7BBAE1"/>
        </patternFill>
      </fill>
    </dxf>
    <dxf>
      <font>
        <color theme="0"/>
      </font>
      <fill>
        <patternFill>
          <bgColor rgb="FF287DB2"/>
        </patternFill>
      </fill>
    </dxf>
    <dxf>
      <font>
        <color theme="1"/>
      </font>
      <fill>
        <patternFill>
          <bgColor rgb="FFB09CB9"/>
        </patternFill>
      </fill>
    </dxf>
    <dxf>
      <font>
        <color theme="0"/>
      </font>
      <fill>
        <patternFill>
          <bgColor rgb="FF58285F"/>
        </patternFill>
      </fill>
    </dxf>
  </dxfs>
  <tableStyles count="2" defaultTableStyle="TableStyleMedium2" defaultPivotStyle="PivotStyleLight16">
    <tableStyle name="Table Style 1" pivot="0" count="2" xr9:uid="{00000000-0011-0000-FFFF-FFFF00000000}">
      <tableStyleElement type="headerRow" dxfId="46"/>
      <tableStyleElement type="firstRowStripe" dxfId="45"/>
    </tableStyle>
    <tableStyle name="Table Style 2" pivot="0" count="2" xr9:uid="{00000000-0011-0000-FFFF-FFFF01000000}">
      <tableStyleElement type="headerRow" dxfId="44"/>
      <tableStyleElement type="firstRowStripe" dxfId="43"/>
    </tableStyle>
  </tableStyles>
  <colors>
    <mruColors>
      <color rgb="FF287DB2"/>
      <color rgb="FF7BBAE1"/>
      <color rgb="FF87D3E1"/>
      <color rgb="FF004F9D"/>
      <color rgb="FF002D3F"/>
      <color rgb="FF58285F"/>
      <color rgb="FFB09CB9"/>
      <color rgb="FF724A78"/>
      <color rgb="FF8F7097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77145061728394"/>
          <c:y val="0.15948377305917327"/>
          <c:w val="0.66575478395061727"/>
          <c:h val="0.745125449366222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'[1]Figs 4 and 5'!$AM$2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B4D8EE"/>
            </a:solidFill>
            <a:ln>
              <a:noFill/>
            </a:ln>
            <a:effectLst/>
          </c:spPr>
          <c:invertIfNegative val="0"/>
          <c:cat>
            <c:strRef>
              <c:f>'[1]Figure 3'!$G$5:$G$18</c:f>
              <c:strCache>
                <c:ptCount val="14"/>
                <c:pt idx="0">
                  <c:v>Missing</c:v>
                </c:pt>
                <c:pt idx="1">
                  <c:v>Complete VET qualification</c:v>
                </c:pt>
                <c:pt idx="2">
                  <c:v>Incomplete VET qualification</c:v>
                </c:pt>
                <c:pt idx="4">
                  <c:v>≤60</c:v>
                </c:pt>
                <c:pt idx="5">
                  <c:v>61-67</c:v>
                </c:pt>
                <c:pt idx="6">
                  <c:v>68-73</c:v>
                </c:pt>
                <c:pt idx="7">
                  <c:v>74-78</c:v>
                </c:pt>
                <c:pt idx="8">
                  <c:v>79-82</c:v>
                </c:pt>
                <c:pt idx="9">
                  <c:v>83-86</c:v>
                </c:pt>
                <c:pt idx="10">
                  <c:v>87-90</c:v>
                </c:pt>
                <c:pt idx="11">
                  <c:v>91-93</c:v>
                </c:pt>
                <c:pt idx="12">
                  <c:v>94-97</c:v>
                </c:pt>
                <c:pt idx="13">
                  <c:v>98-100</c:v>
                </c:pt>
              </c:strCache>
            </c:strRef>
          </c:cat>
          <c:val>
            <c:numRef>
              <c:f>'[1]Figs 4 and 5'!$AM$3:$AM$16</c:f>
              <c:numCache>
                <c:formatCode>General</c:formatCode>
                <c:ptCount val="14"/>
                <c:pt idx="0">
                  <c:v>0.8215112</c:v>
                </c:pt>
                <c:pt idx="1">
                  <c:v>0.81501330000000005</c:v>
                </c:pt>
                <c:pt idx="2">
                  <c:v>0.78806909999999997</c:v>
                </c:pt>
                <c:pt idx="4">
                  <c:v>0.7390333</c:v>
                </c:pt>
                <c:pt idx="5">
                  <c:v>0.75849759999999999</c:v>
                </c:pt>
                <c:pt idx="6">
                  <c:v>0.81556890000000004</c:v>
                </c:pt>
                <c:pt idx="7">
                  <c:v>0.82584800000000003</c:v>
                </c:pt>
                <c:pt idx="8">
                  <c:v>0.84666759999999996</c:v>
                </c:pt>
                <c:pt idx="9">
                  <c:v>0.85301349999999998</c:v>
                </c:pt>
                <c:pt idx="10">
                  <c:v>0.89370309999999997</c:v>
                </c:pt>
                <c:pt idx="11">
                  <c:v>0.90751899999999996</c:v>
                </c:pt>
                <c:pt idx="12">
                  <c:v>0.90779690000000002</c:v>
                </c:pt>
                <c:pt idx="13">
                  <c:v>0.92677880000000001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B-4F03-B826-E6F476CA5F11}"/>
            </c:ext>
          </c:extLst>
        </c:ser>
        <c:ser>
          <c:idx val="0"/>
          <c:order val="1"/>
          <c:tx>
            <c:strRef>
              <c:f>'[1]Figs 4 and 5'!$AN$2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7BBAE1"/>
            </a:solidFill>
            <a:ln>
              <a:noFill/>
            </a:ln>
            <a:effectLst/>
          </c:spPr>
          <c:invertIfNegative val="0"/>
          <c:cat>
            <c:strRef>
              <c:f>'[1]Figure 3'!$G$5:$G$18</c:f>
              <c:strCache>
                <c:ptCount val="14"/>
                <c:pt idx="0">
                  <c:v>Missing</c:v>
                </c:pt>
                <c:pt idx="1">
                  <c:v>Complete VET qualification</c:v>
                </c:pt>
                <c:pt idx="2">
                  <c:v>Incomplete VET qualification</c:v>
                </c:pt>
                <c:pt idx="4">
                  <c:v>≤60</c:v>
                </c:pt>
                <c:pt idx="5">
                  <c:v>61-67</c:v>
                </c:pt>
                <c:pt idx="6">
                  <c:v>68-73</c:v>
                </c:pt>
                <c:pt idx="7">
                  <c:v>74-78</c:v>
                </c:pt>
                <c:pt idx="8">
                  <c:v>79-82</c:v>
                </c:pt>
                <c:pt idx="9">
                  <c:v>83-86</c:v>
                </c:pt>
                <c:pt idx="10">
                  <c:v>87-90</c:v>
                </c:pt>
                <c:pt idx="11">
                  <c:v>91-93</c:v>
                </c:pt>
                <c:pt idx="12">
                  <c:v>94-97</c:v>
                </c:pt>
                <c:pt idx="13">
                  <c:v>98-100</c:v>
                </c:pt>
              </c:strCache>
            </c:strRef>
          </c:cat>
          <c:val>
            <c:numRef>
              <c:f>'[1]Figs 4 and 5'!$AN$3:$AN$16</c:f>
              <c:numCache>
                <c:formatCode>General</c:formatCode>
                <c:ptCount val="14"/>
                <c:pt idx="0">
                  <c:v>0.76245030000000003</c:v>
                </c:pt>
                <c:pt idx="1">
                  <c:v>0.75767549999999995</c:v>
                </c:pt>
                <c:pt idx="2">
                  <c:v>0.69841160000000002</c:v>
                </c:pt>
                <c:pt idx="4">
                  <c:v>0.66722199999999998</c:v>
                </c:pt>
                <c:pt idx="5">
                  <c:v>0.71127980000000002</c:v>
                </c:pt>
                <c:pt idx="6">
                  <c:v>0.73273089999999996</c:v>
                </c:pt>
                <c:pt idx="7">
                  <c:v>0.78219879999999997</c:v>
                </c:pt>
                <c:pt idx="8">
                  <c:v>0.79766740000000003</c:v>
                </c:pt>
                <c:pt idx="9">
                  <c:v>0.81528149999999999</c:v>
                </c:pt>
                <c:pt idx="10">
                  <c:v>0.84494939999999996</c:v>
                </c:pt>
                <c:pt idx="11">
                  <c:v>0.87411139999999998</c:v>
                </c:pt>
                <c:pt idx="12">
                  <c:v>0.88102429999999998</c:v>
                </c:pt>
                <c:pt idx="13">
                  <c:v>0.90661829999999999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5B-4F03-B826-E6F476CA5F11}"/>
            </c:ext>
          </c:extLst>
        </c:ser>
        <c:ser>
          <c:idx val="2"/>
          <c:order val="2"/>
          <c:tx>
            <c:strRef>
              <c:f>'[1]Figs 4 and 5'!$AO$2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3A98D2"/>
            </a:solidFill>
            <a:ln>
              <a:noFill/>
            </a:ln>
            <a:effectLst/>
          </c:spPr>
          <c:invertIfNegative val="0"/>
          <c:val>
            <c:numRef>
              <c:f>'[1]Figs 4 and 5'!$AO$3:$AO$16</c:f>
              <c:numCache>
                <c:formatCode>General</c:formatCode>
                <c:ptCount val="14"/>
                <c:pt idx="0">
                  <c:v>0.67686250000000003</c:v>
                </c:pt>
                <c:pt idx="1">
                  <c:v>0.66491319999999998</c:v>
                </c:pt>
                <c:pt idx="2">
                  <c:v>0.63306980000000002</c:v>
                </c:pt>
                <c:pt idx="4">
                  <c:v>0.60414299999999999</c:v>
                </c:pt>
                <c:pt idx="5">
                  <c:v>0.62551389999999996</c:v>
                </c:pt>
                <c:pt idx="6">
                  <c:v>0.6923821</c:v>
                </c:pt>
                <c:pt idx="7">
                  <c:v>0.71305640000000003</c:v>
                </c:pt>
                <c:pt idx="8">
                  <c:v>0.7758874</c:v>
                </c:pt>
                <c:pt idx="9">
                  <c:v>0.77955370000000002</c:v>
                </c:pt>
                <c:pt idx="10">
                  <c:v>0.79083329999999996</c:v>
                </c:pt>
                <c:pt idx="11">
                  <c:v>0.83611789999999997</c:v>
                </c:pt>
                <c:pt idx="12">
                  <c:v>0.8656547</c:v>
                </c:pt>
                <c:pt idx="13">
                  <c:v>0.83980359999999998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5B-4F03-B826-E6F476CA5F11}"/>
            </c:ext>
          </c:extLst>
        </c:ser>
        <c:ser>
          <c:idx val="3"/>
          <c:order val="3"/>
          <c:tx>
            <c:strRef>
              <c:f>'[1]Figs 4 and 5'!$AP$2</c:f>
              <c:strCache>
                <c:ptCount val="1"/>
                <c:pt idx="0">
                  <c:v>3+</c:v>
                </c:pt>
              </c:strCache>
            </c:strRef>
          </c:tx>
          <c:spPr>
            <a:solidFill>
              <a:srgbClr val="287DB2"/>
            </a:solidFill>
            <a:ln>
              <a:noFill/>
            </a:ln>
            <a:effectLst/>
          </c:spPr>
          <c:invertIfNegative val="0"/>
          <c:val>
            <c:numRef>
              <c:f>'[1]Figs 4 and 5'!$AP$3:$AP$16</c:f>
              <c:numCache>
                <c:formatCode>General</c:formatCode>
                <c:ptCount val="14"/>
                <c:pt idx="0">
                  <c:v>0.59874510000000003</c:v>
                </c:pt>
                <c:pt idx="1">
                  <c:v>0.58809429999999996</c:v>
                </c:pt>
                <c:pt idx="2">
                  <c:v>0.57705709999999999</c:v>
                </c:pt>
                <c:pt idx="4">
                  <c:v>0.5149513</c:v>
                </c:pt>
                <c:pt idx="5">
                  <c:v>0.57026489999999996</c:v>
                </c:pt>
                <c:pt idx="6">
                  <c:v>0.62654759999999998</c:v>
                </c:pt>
                <c:pt idx="7">
                  <c:v>0.67348359999999996</c:v>
                </c:pt>
                <c:pt idx="8">
                  <c:v>0.69885779999999997</c:v>
                </c:pt>
                <c:pt idx="9">
                  <c:v>0.72813740000000005</c:v>
                </c:pt>
                <c:pt idx="10">
                  <c:v>0.78491920000000004</c:v>
                </c:pt>
                <c:pt idx="11">
                  <c:v>0.74382389999999998</c:v>
                </c:pt>
                <c:pt idx="12">
                  <c:v>0.79774590000000001</c:v>
                </c:pt>
                <c:pt idx="13">
                  <c:v>0.79199960000000003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5B-4F03-B826-E6F476CA5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741887840"/>
        <c:axId val="741889480"/>
      </c:barChart>
      <c:catAx>
        <c:axId val="741887840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Australian </a:t>
                </a:r>
              </a:p>
              <a:p>
                <a:pPr>
                  <a:defRPr/>
                </a:pPr>
                <a:r>
                  <a:rPr lang="en-AU"/>
                  <a:t>Tertiary </a:t>
                </a:r>
              </a:p>
              <a:p>
                <a:pPr>
                  <a:defRPr/>
                </a:pPr>
                <a:r>
                  <a:rPr lang="en-AU"/>
                  <a:t>Admission </a:t>
                </a:r>
              </a:p>
              <a:p>
                <a:pPr>
                  <a:defRPr/>
                </a:pPr>
                <a:r>
                  <a:rPr lang="en-AU"/>
                  <a:t>Rank (ATAR)</a:t>
                </a:r>
              </a:p>
            </c:rich>
          </c:tx>
          <c:layout>
            <c:manualLayout>
              <c:xMode val="edge"/>
              <c:yMode val="edge"/>
              <c:x val="6.0799917932378704E-2"/>
              <c:y val="0.259083728278041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889480"/>
        <c:crosses val="autoZero"/>
        <c:auto val="1"/>
        <c:lblAlgn val="ctr"/>
        <c:lblOffset val="100"/>
        <c:noMultiLvlLbl val="0"/>
      </c:catAx>
      <c:valAx>
        <c:axId val="741889480"/>
        <c:scaling>
          <c:orientation val="minMax"/>
          <c:min val="0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Likelihood of belonging to multiple equity 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8878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657615090787304"/>
          <c:y val="0.92758617258150788"/>
          <c:w val="0.16535853292058147"/>
          <c:h val="7.24137020383484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</cx:f>
      </cx:strDim>
      <cx:numDim type="val">
        <cx:f dir="row">_xlchart.v1.2</cx:f>
      </cx:numDim>
    </cx:data>
  </cx:chartData>
  <cx:chart>
    <cx:plotArea>
      <cx:plotAreaRegion>
        <cx:series layoutId="waterfall" uniqueId="{C6FF9A9D-BE09-4361-9A35-E6EF9B26964C}">
          <cx:tx>
            <cx:txData>
              <cx:f>_xlchart.v1.0</cx:f>
              <cx:v>All ATARs</cx:v>
            </cx:txData>
          </cx:tx>
          <cx:spPr>
            <a:solidFill>
              <a:srgbClr val="287DB2"/>
            </a:solidFill>
            <a:ln>
              <a:solidFill>
                <a:srgbClr val="287DB2"/>
              </a:solidFill>
            </a:ln>
          </cx:spPr>
          <cx:dataLabels pos="ctr">
            <cx:numFmt formatCode="0%" sourceLinked="0"/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en-US" sz="2000" b="0" i="0" u="none" strike="noStrike" kern="1200" baseline="0">
                    <a:solidFill>
                      <a:schemeClr val="bg1"/>
                    </a:solidFill>
                    <a:latin typeface="Calibri" panose="020F0502020204030204"/>
                  </a:defRPr>
                </a:pPr>
                <a:endParaRPr lang="en-US" sz="2000">
                  <a:solidFill>
                    <a:schemeClr val="bg1"/>
                  </a:solidFill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spcFirstLastPara="1" vertOverflow="ellipsis" wrap="square" lIns="0" tIns="0" rIns="0" bIns="0" anchor="ctr" anchorCtr="1"/>
          <a:lstStyle/>
          <a:p>
            <a:pPr>
              <a:defRPr lang="en-US" sz="2000" b="0" i="0" u="none" strike="noStrike" kern="1200" baseline="0">
                <a:solidFill>
                  <a:srgbClr val="5F6369"/>
                </a:solidFill>
                <a:latin typeface="Calibri" panose="020F0502020204030204"/>
              </a:defRPr>
            </a:pPr>
            <a:endParaRPr lang="en-US" sz="2000" baseline="0">
              <a:solidFill>
                <a:srgbClr val="5F6369"/>
              </a:solidFill>
            </a:endParaRPr>
          </a:p>
        </cx:txPr>
      </cx:axis>
      <cx:axis id="1">
        <cx:valScaling min="-0.20000000000000001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 lang="en-US" sz="2000" b="0" i="0" u="none" strike="noStrike" kern="1200" baseline="0">
                    <a:solidFill>
                      <a:srgbClr val="5F6369"/>
                    </a:solidFill>
                    <a:latin typeface="Calibri" panose="020F0502020204030204"/>
                  </a:defRPr>
                </a:pPr>
                <a:r>
                  <a:rPr lang="en-US" sz="2000" baseline="0">
                    <a:solidFill>
                      <a:srgbClr val="5F6369"/>
                    </a:solidFill>
                  </a:rPr>
                  <a:t>Percentage  points</a:t>
                </a:r>
                <a:endParaRPr lang="en-US" sz="1600" baseline="0">
                  <a:solidFill>
                    <a:srgbClr val="5F6369"/>
                  </a:solidFill>
                </a:endParaRPr>
              </a:p>
            </cx:rich>
          </cx:tx>
        </cx:title>
        <cx:tickLabels/>
        <cx:numFmt formatCode="0%" sourceLinked="0"/>
        <cx:txPr>
          <a:bodyPr spcFirstLastPara="1" vertOverflow="ellipsis" wrap="square" lIns="0" tIns="0" rIns="0" bIns="0" anchor="ctr" anchorCtr="1"/>
          <a:lstStyle/>
          <a:p>
            <a:pPr>
              <a:defRPr lang="en-US" sz="2000" b="0" i="0" u="none" strike="noStrike" kern="1200" baseline="0">
                <a:solidFill>
                  <a:srgbClr val="5F6369"/>
                </a:solidFill>
                <a:latin typeface="Calibri" panose="020F0502020204030204"/>
              </a:defRPr>
            </a:pPr>
            <a:endParaRPr lang="en-US" sz="2000" baseline="0">
              <a:solidFill>
                <a:srgbClr val="5F6369"/>
              </a:solidFill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_xlchart.v1.4</cx:f>
      </cx:strDim>
      <cx:numDim type="val">
        <cx:f dir="row">_xlchart.v1.5</cx:f>
      </cx:numDim>
    </cx:data>
  </cx:chartData>
  <cx:chart>
    <cx:plotArea>
      <cx:plotAreaRegion>
        <cx:series layoutId="waterfall" uniqueId="{33FB682A-F086-4310-B469-65596FB657E8}">
          <cx:tx>
            <cx:txData>
              <cx:f>_xlchart.v1.3</cx:f>
              <cx:v>Highest ATAR bands &gt;90</cx:v>
            </cx:txData>
          </cx:tx>
          <cx:spPr>
            <a:solidFill>
              <a:srgbClr val="287DB2"/>
            </a:solidFill>
            <a:ln>
              <a:solidFill>
                <a:srgbClr val="287DB2"/>
              </a:solidFill>
            </a:ln>
          </cx:spPr>
          <cx:dataLabels pos="ctr">
            <cx:numFmt formatCode="0%" sourceLinked="0"/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en-US" sz="2000" b="0" i="0" u="none" strike="noStrike" kern="1200" baseline="0">
                    <a:solidFill>
                      <a:schemeClr val="bg1"/>
                    </a:solidFill>
                    <a:latin typeface="Calibri" panose="020F0502020204030204"/>
                  </a:defRPr>
                </a:pPr>
                <a:endParaRPr lang="en-US" sz="2000">
                  <a:solidFill>
                    <a:schemeClr val="bg1"/>
                  </a:solidFill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spcFirstLastPara="1" vertOverflow="ellipsis" wrap="square" lIns="0" tIns="0" rIns="0" bIns="0" anchor="ctr" anchorCtr="1"/>
          <a:lstStyle/>
          <a:p>
            <a:pPr>
              <a:defRPr lang="en-US" sz="2000" b="0" i="0" u="none" strike="noStrike" kern="1200" baseline="0">
                <a:solidFill>
                  <a:srgbClr val="5F6369"/>
                </a:solidFill>
                <a:latin typeface="Calibri" panose="020F0502020204030204"/>
              </a:defRPr>
            </a:pPr>
            <a:endParaRPr lang="en-US" sz="2000" baseline="0">
              <a:solidFill>
                <a:srgbClr val="5F6369"/>
              </a:solidFill>
            </a:endParaRPr>
          </a:p>
        </cx:txPr>
      </cx:axis>
      <cx:axis id="1">
        <cx:valScaling min="-0.20000000000000001"/>
        <cx:tickLabels/>
        <cx:numFmt formatCode="0%" sourceLinked="0"/>
        <cx:txPr>
          <a:bodyPr spcFirstLastPara="1" vertOverflow="ellipsis" wrap="square" lIns="0" tIns="0" rIns="0" bIns="0" anchor="ctr" anchorCtr="1"/>
          <a:lstStyle/>
          <a:p>
            <a:pPr>
              <a:defRPr lang="en-US" sz="2000" b="0" i="0" u="none" strike="noStrike" kern="1200" baseline="0">
                <a:solidFill>
                  <a:srgbClr val="5F6369"/>
                </a:solidFill>
                <a:latin typeface="Calibri" panose="020F0502020204030204"/>
              </a:defRPr>
            </a:pPr>
            <a:endParaRPr lang="en-US" sz="2000" baseline="0">
              <a:solidFill>
                <a:srgbClr val="5F6369"/>
              </a:solidFill>
            </a:endParaRPr>
          </a:p>
        </cx:txPr>
      </cx:axis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2</xdr:row>
      <xdr:rowOff>0</xdr:rowOff>
    </xdr:from>
    <xdr:to>
      <xdr:col>32</xdr:col>
      <xdr:colOff>104381</xdr:colOff>
      <xdr:row>18</xdr:row>
      <xdr:rowOff>85616</xdr:rowOff>
    </xdr:to>
    <xdr:pic>
      <xdr:nvPicPr>
        <xdr:cNvPr id="4" name="Picture 3" descr="Grouped bar graph with error bars by study payment and ATAR. Figures from associated excel document.">
          <a:extLst>
            <a:ext uri="{FF2B5EF4-FFF2-40B4-BE49-F238E27FC236}">
              <a16:creationId xmlns:a16="http://schemas.microsoft.com/office/drawing/2014/main" id="{0215133B-0348-4669-B917-27D59407A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49325" y="466725"/>
          <a:ext cx="8638781" cy="31336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10</xdr:col>
      <xdr:colOff>237010</xdr:colOff>
      <xdr:row>43</xdr:row>
      <xdr:rowOff>102398</xdr:rowOff>
    </xdr:to>
    <xdr:pic>
      <xdr:nvPicPr>
        <xdr:cNvPr id="2" name="Picture 1" descr="Bar graph with error bars by ATAR. Figures from associated excel document.">
          <a:extLst>
            <a:ext uri="{FF2B5EF4-FFF2-40B4-BE49-F238E27FC236}">
              <a16:creationId xmlns:a16="http://schemas.microsoft.com/office/drawing/2014/main" id="{40B209FD-8008-415D-AD55-00722533B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38725"/>
          <a:ext cx="9114310" cy="33408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9</xdr:col>
      <xdr:colOff>598507</xdr:colOff>
      <xdr:row>39</xdr:row>
      <xdr:rowOff>167952</xdr:rowOff>
    </xdr:to>
    <xdr:pic>
      <xdr:nvPicPr>
        <xdr:cNvPr id="2" name="Picture 1" descr="Stacked bar graph by ATAR and number of equity groups (2+, and 3+). Figures from associated excel document.">
          <a:extLst>
            <a:ext uri="{FF2B5EF4-FFF2-40B4-BE49-F238E27FC236}">
              <a16:creationId xmlns:a16="http://schemas.microsoft.com/office/drawing/2014/main" id="{AD829552-FC78-4EBB-A4FF-F79E7F757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86225"/>
          <a:ext cx="8285182" cy="35969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95250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9112250" y="39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0</xdr:col>
      <xdr:colOff>0</xdr:colOff>
      <xdr:row>85</xdr:row>
      <xdr:rowOff>127000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463800" y="60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3321050" y="3841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0</xdr:col>
      <xdr:colOff>0</xdr:colOff>
      <xdr:row>25</xdr:row>
      <xdr:rowOff>142875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4673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0</xdr:col>
      <xdr:colOff>0</xdr:colOff>
      <xdr:row>21</xdr:row>
      <xdr:rowOff>28575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864870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twoCellAnchor>
    <xdr:from>
      <xdr:col>9</xdr:col>
      <xdr:colOff>0</xdr:colOff>
      <xdr:row>17</xdr:row>
      <xdr:rowOff>28575</xdr:rowOff>
    </xdr:from>
    <xdr:to>
      <xdr:col>22</xdr:col>
      <xdr:colOff>65775</xdr:colOff>
      <xdr:row>36</xdr:row>
      <xdr:rowOff>6350</xdr:rowOff>
    </xdr:to>
    <xdr:graphicFrame macro="">
      <xdr:nvGraphicFramePr>
        <xdr:cNvPr id="11" name="Chart 10" descr="Stacked row graph of percentage of completions grouped by number of equity groups and TER bin. Figures from associated excel document.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0.05819</cdr:x>
      <cdr:y>0.10664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33376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2400" b="1">
            <a:solidFill>
              <a:srgbClr val="660066"/>
            </a:solidFill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577850</xdr:colOff>
      <xdr:row>22</xdr:row>
      <xdr:rowOff>95250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8712200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4</xdr:col>
      <xdr:colOff>25400</xdr:colOff>
      <xdr:row>88</xdr:row>
      <xdr:rowOff>127000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2349500" y="168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5</xdr:col>
      <xdr:colOff>273050</xdr:colOff>
      <xdr:row>20</xdr:row>
      <xdr:rowOff>158750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3178175" y="396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9</xdr:col>
      <xdr:colOff>238125</xdr:colOff>
      <xdr:row>26</xdr:row>
      <xdr:rowOff>142875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54673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14</xdr:col>
      <xdr:colOff>514350</xdr:colOff>
      <xdr:row>23</xdr:row>
      <xdr:rowOff>28575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864870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twoCellAnchor>
    <xdr:from>
      <xdr:col>15</xdr:col>
      <xdr:colOff>0</xdr:colOff>
      <xdr:row>2</xdr:row>
      <xdr:rowOff>0</xdr:rowOff>
    </xdr:from>
    <xdr:to>
      <xdr:col>26</xdr:col>
      <xdr:colOff>63499</xdr:colOff>
      <xdr:row>31</xdr:row>
      <xdr:rowOff>44450</xdr:rowOff>
    </xdr:to>
    <xdr:grpSp>
      <xdr:nvGrpSpPr>
        <xdr:cNvPr id="9" name="Group 8" descr="Percentage waterfall graph of percentage point decline of completion rates of all ATARs. Figures are from associated excel document.">
          <a:extLst>
            <a:ext uri="{FF2B5EF4-FFF2-40B4-BE49-F238E27FC236}">
              <a16:creationId xmlns:a16="http://schemas.microsoft.com/office/drawing/2014/main" id="{B16AF5A3-2360-4D6D-B1E8-3BE2D1F08A6C}"/>
            </a:ext>
          </a:extLst>
        </xdr:cNvPr>
        <xdr:cNvGrpSpPr/>
      </xdr:nvGrpSpPr>
      <xdr:grpSpPr>
        <a:xfrm>
          <a:off x="10134600" y="466725"/>
          <a:ext cx="6454774" cy="5568950"/>
          <a:chOff x="1200150" y="4559300"/>
          <a:chExt cx="6454774" cy="556895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2" name="Chart 11">
                <a:extLst>
                  <a:ext uri="{FF2B5EF4-FFF2-40B4-BE49-F238E27FC236}">
                    <a16:creationId xmlns:a16="http://schemas.microsoft.com/office/drawing/2014/main" id="{57D32A90-24CA-426A-9A72-4A21F2DC3DF0}"/>
                  </a:ext>
                </a:extLst>
              </xdr:cNvPr>
              <xdr:cNvGraphicFramePr/>
            </xdr:nvGraphicFramePr>
            <xdr:xfrm>
              <a:off x="1200150" y="4610100"/>
              <a:ext cx="6454774" cy="551815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1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200150" y="4610100"/>
                <a:ext cx="6454774" cy="55181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n-AU" sz="1100"/>
                  <a:t>This chart isn't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94A613DB-0800-418B-95EF-9E49038CD3D2}"/>
              </a:ext>
            </a:extLst>
          </xdr:cNvPr>
          <xdr:cNvSpPr txBox="1"/>
        </xdr:nvSpPr>
        <xdr:spPr>
          <a:xfrm>
            <a:off x="5083175" y="4559300"/>
            <a:ext cx="2535181" cy="65588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AU" sz="3600" b="1">
                <a:solidFill>
                  <a:srgbClr val="287DB2"/>
                </a:solidFill>
              </a:rPr>
              <a:t>A.</a:t>
            </a:r>
            <a:r>
              <a:rPr lang="en-AU" sz="3600" b="1" baseline="0">
                <a:solidFill>
                  <a:srgbClr val="287DB2"/>
                </a:solidFill>
              </a:rPr>
              <a:t> All ATARs</a:t>
            </a:r>
            <a:endParaRPr lang="en-AU" sz="1400" b="1">
              <a:solidFill>
                <a:srgbClr val="287DB2"/>
              </a:solidFill>
            </a:endParaRPr>
          </a:p>
        </xdr:txBody>
      </xdr:sp>
    </xdr:grpSp>
    <xdr:clientData/>
  </xdr:twoCellAnchor>
  <xdr:twoCellAnchor>
    <xdr:from>
      <xdr:col>27</xdr:col>
      <xdr:colOff>0</xdr:colOff>
      <xdr:row>2</xdr:row>
      <xdr:rowOff>0</xdr:rowOff>
    </xdr:from>
    <xdr:to>
      <xdr:col>38</xdr:col>
      <xdr:colOff>92587</xdr:colOff>
      <xdr:row>30</xdr:row>
      <xdr:rowOff>177800</xdr:rowOff>
    </xdr:to>
    <xdr:grpSp>
      <xdr:nvGrpSpPr>
        <xdr:cNvPr id="14" name="Group 13" descr="Percentage waterfall graph of percentage point decline of completion rates of ATARs greater than 90. Figures are from associated excel document.">
          <a:extLst>
            <a:ext uri="{FF2B5EF4-FFF2-40B4-BE49-F238E27FC236}">
              <a16:creationId xmlns:a16="http://schemas.microsoft.com/office/drawing/2014/main" id="{25B2DFCE-3B83-4408-BE10-B3E7621CA4EA}"/>
            </a:ext>
          </a:extLst>
        </xdr:cNvPr>
        <xdr:cNvGrpSpPr/>
      </xdr:nvGrpSpPr>
      <xdr:grpSpPr>
        <a:xfrm>
          <a:off x="17106900" y="466725"/>
          <a:ext cx="6483862" cy="5511800"/>
          <a:chOff x="8134350" y="4762500"/>
          <a:chExt cx="6483862" cy="551180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5" name="Chart 14">
                <a:extLst>
                  <a:ext uri="{FF2B5EF4-FFF2-40B4-BE49-F238E27FC236}">
                    <a16:creationId xmlns:a16="http://schemas.microsoft.com/office/drawing/2014/main" id="{4DA3686C-1D52-43EC-984D-8AA29ACB467D}"/>
                  </a:ext>
                </a:extLst>
              </xdr:cNvPr>
              <xdr:cNvGraphicFramePr/>
            </xdr:nvGraphicFramePr>
            <xdr:xfrm>
              <a:off x="8134350" y="4762500"/>
              <a:ext cx="6483349" cy="55118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8134350" y="4762500"/>
                <a:ext cx="6483349" cy="55118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n-AU" sz="1100"/>
                  <a:t>This chart isn't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4CA01C6F-E27D-4793-A589-0AB081CAAB7C}"/>
              </a:ext>
            </a:extLst>
          </xdr:cNvPr>
          <xdr:cNvSpPr txBox="1"/>
        </xdr:nvSpPr>
        <xdr:spPr>
          <a:xfrm>
            <a:off x="11912600" y="4775200"/>
            <a:ext cx="2705612" cy="65588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AU" sz="3600" b="1">
                <a:solidFill>
                  <a:srgbClr val="287DB2"/>
                </a:solidFill>
              </a:rPr>
              <a:t>B.</a:t>
            </a:r>
            <a:r>
              <a:rPr lang="en-AU" sz="3600" b="1" baseline="0">
                <a:solidFill>
                  <a:srgbClr val="287DB2"/>
                </a:solidFill>
              </a:rPr>
              <a:t> ATARs &gt;90</a:t>
            </a:r>
            <a:endParaRPr lang="en-AU" sz="1400" b="1">
              <a:solidFill>
                <a:srgbClr val="287DB2"/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24</xdr:col>
      <xdr:colOff>488621</xdr:colOff>
      <xdr:row>21</xdr:row>
      <xdr:rowOff>49274</xdr:rowOff>
    </xdr:to>
    <xdr:pic>
      <xdr:nvPicPr>
        <xdr:cNvPr id="2" name="Picture 1" descr="Grouped bar graph with error bars by number of equity groups and student payments. Figures from associated excel document.">
          <a:extLst>
            <a:ext uri="{FF2B5EF4-FFF2-40B4-BE49-F238E27FC236}">
              <a16:creationId xmlns:a16="http://schemas.microsoft.com/office/drawing/2014/main" id="{BF8AAECD-8BFE-4DFE-B31A-F9ADE94D5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4225" y="609600"/>
          <a:ext cx="10851821" cy="58404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WAU_projects/2018/2018-19_Project%201_transitions/Completion%20fact%20sheets/Archive/Multiple%20Equity%20Groups_FINAL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itions_phase_I_all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"/>
      <sheetName val="Figure 3"/>
      <sheetName val="Figs 4 and 5"/>
      <sheetName val="Figure 6"/>
      <sheetName val="pairwise"/>
      <sheetName val="Risk_counts_Ind"/>
      <sheetName val="Risk TES regression results"/>
      <sheetName val="Margins for plotting"/>
      <sheetName val="Regression Results"/>
      <sheetName val="Covariate aggregations"/>
    </sheetNames>
    <sheetDataSet>
      <sheetData sheetId="0"/>
      <sheetData sheetId="1"/>
      <sheetData sheetId="2">
        <row r="5">
          <cell r="G5" t="str">
            <v>Missing</v>
          </cell>
        </row>
        <row r="6">
          <cell r="G6" t="str">
            <v>Complete VET qualification</v>
          </cell>
        </row>
        <row r="7">
          <cell r="G7" t="str">
            <v>Incomplete VET qualification</v>
          </cell>
        </row>
        <row r="9">
          <cell r="G9" t="str">
            <v>≤60</v>
          </cell>
        </row>
        <row r="10">
          <cell r="G10" t="str">
            <v>61-67</v>
          </cell>
        </row>
        <row r="11">
          <cell r="G11" t="str">
            <v>68-73</v>
          </cell>
        </row>
        <row r="12">
          <cell r="G12" t="str">
            <v>74-78</v>
          </cell>
        </row>
        <row r="13">
          <cell r="G13" t="str">
            <v>79-82</v>
          </cell>
        </row>
        <row r="14">
          <cell r="G14" t="str">
            <v>83-86</v>
          </cell>
        </row>
        <row r="15">
          <cell r="G15" t="str">
            <v>87-90</v>
          </cell>
        </row>
        <row r="16">
          <cell r="G16" t="str">
            <v>91-93</v>
          </cell>
        </row>
        <row r="17">
          <cell r="G17" t="str">
            <v>94-97</v>
          </cell>
        </row>
        <row r="18">
          <cell r="G18" t="str">
            <v>98-100</v>
          </cell>
        </row>
      </sheetData>
      <sheetData sheetId="3">
        <row r="2">
          <cell r="AM2">
            <v>0</v>
          </cell>
          <cell r="AN2">
            <v>1</v>
          </cell>
          <cell r="AO2">
            <v>2</v>
          </cell>
          <cell r="AP2" t="str">
            <v>3+</v>
          </cell>
        </row>
        <row r="3">
          <cell r="AM3">
            <v>0.8215112</v>
          </cell>
          <cell r="AN3">
            <v>0.76245030000000003</v>
          </cell>
          <cell r="AO3">
            <v>0.67686250000000003</v>
          </cell>
          <cell r="AP3">
            <v>0.59874510000000003</v>
          </cell>
        </row>
        <row r="4">
          <cell r="AM4">
            <v>0.81501330000000005</v>
          </cell>
          <cell r="AN4">
            <v>0.75767549999999995</v>
          </cell>
          <cell r="AO4">
            <v>0.66491319999999998</v>
          </cell>
          <cell r="AP4">
            <v>0.58809429999999996</v>
          </cell>
        </row>
        <row r="5">
          <cell r="AM5">
            <v>0.78806909999999997</v>
          </cell>
          <cell r="AN5">
            <v>0.69841160000000002</v>
          </cell>
          <cell r="AO5">
            <v>0.63306980000000002</v>
          </cell>
          <cell r="AP5">
            <v>0.57705709999999999</v>
          </cell>
        </row>
        <row r="6">
          <cell r="AM6"/>
          <cell r="AN6"/>
          <cell r="AO6"/>
          <cell r="AP6"/>
        </row>
        <row r="7">
          <cell r="AM7">
            <v>0.7390333</v>
          </cell>
          <cell r="AN7">
            <v>0.66722199999999998</v>
          </cell>
          <cell r="AO7">
            <v>0.60414299999999999</v>
          </cell>
          <cell r="AP7">
            <v>0.5149513</v>
          </cell>
        </row>
        <row r="8">
          <cell r="AM8">
            <v>0.75849759999999999</v>
          </cell>
          <cell r="AN8">
            <v>0.71127980000000002</v>
          </cell>
          <cell r="AO8">
            <v>0.62551389999999996</v>
          </cell>
          <cell r="AP8">
            <v>0.57026489999999996</v>
          </cell>
        </row>
        <row r="9">
          <cell r="AM9">
            <v>0.81556890000000004</v>
          </cell>
          <cell r="AN9">
            <v>0.73273089999999996</v>
          </cell>
          <cell r="AO9">
            <v>0.6923821</v>
          </cell>
          <cell r="AP9">
            <v>0.62654759999999998</v>
          </cell>
        </row>
        <row r="10">
          <cell r="AM10">
            <v>0.82584800000000003</v>
          </cell>
          <cell r="AN10">
            <v>0.78219879999999997</v>
          </cell>
          <cell r="AO10">
            <v>0.71305640000000003</v>
          </cell>
          <cell r="AP10">
            <v>0.67348359999999996</v>
          </cell>
        </row>
        <row r="11">
          <cell r="AM11">
            <v>0.84666759999999996</v>
          </cell>
          <cell r="AN11">
            <v>0.79766740000000003</v>
          </cell>
          <cell r="AO11">
            <v>0.7758874</v>
          </cell>
          <cell r="AP11">
            <v>0.69885779999999997</v>
          </cell>
        </row>
        <row r="12">
          <cell r="AM12">
            <v>0.85301349999999998</v>
          </cell>
          <cell r="AN12">
            <v>0.81528149999999999</v>
          </cell>
          <cell r="AO12">
            <v>0.77955370000000002</v>
          </cell>
          <cell r="AP12">
            <v>0.72813740000000005</v>
          </cell>
        </row>
        <row r="13">
          <cell r="AM13">
            <v>0.89370309999999997</v>
          </cell>
          <cell r="AN13">
            <v>0.84494939999999996</v>
          </cell>
          <cell r="AO13">
            <v>0.79083329999999996</v>
          </cell>
          <cell r="AP13">
            <v>0.78491920000000004</v>
          </cell>
        </row>
        <row r="14">
          <cell r="AM14">
            <v>0.90751899999999996</v>
          </cell>
          <cell r="AN14">
            <v>0.87411139999999998</v>
          </cell>
          <cell r="AO14">
            <v>0.83611789999999997</v>
          </cell>
          <cell r="AP14">
            <v>0.74382389999999998</v>
          </cell>
        </row>
        <row r="15">
          <cell r="AM15">
            <v>0.90779690000000002</v>
          </cell>
          <cell r="AN15">
            <v>0.88102429999999998</v>
          </cell>
          <cell r="AO15">
            <v>0.8656547</v>
          </cell>
          <cell r="AP15">
            <v>0.79774590000000001</v>
          </cell>
        </row>
        <row r="16">
          <cell r="AM16">
            <v>0.92677880000000001</v>
          </cell>
          <cell r="AN16">
            <v>0.90661829999999999</v>
          </cell>
          <cell r="AO16">
            <v>0.83980359999999998</v>
          </cell>
          <cell r="AP16">
            <v>0.79199960000000003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 f1"/>
      <sheetName val="Dis f2"/>
      <sheetName val="Gap f1"/>
      <sheetName val="Gap f2"/>
      <sheetName val="Gap f3"/>
      <sheetName val="Gap f4"/>
      <sheetName val="Gap f5"/>
      <sheetName val="Gap f6"/>
      <sheetName val="Ind f1"/>
      <sheetName val="Ind f2"/>
      <sheetName val="MH f1"/>
      <sheetName val="MH f2"/>
      <sheetName val="MH f3"/>
      <sheetName val="Equity f1"/>
      <sheetName val="Equity f2"/>
      <sheetName val="Equity f3"/>
      <sheetName val="Equity f4&amp;5"/>
      <sheetName val="Equity f6"/>
      <sheetName val="Study ass f1"/>
      <sheetName val="Study ass f2"/>
      <sheetName val="Study ass f3"/>
      <sheetName val="Predict f1"/>
      <sheetName val="Predict f2"/>
      <sheetName val="Work &amp; study fig1&amp;3"/>
      <sheetName val="Work &amp; study fig1c"/>
      <sheetName val="Work &amp; study f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 t="str">
            <v>Missing</v>
          </cell>
          <cell r="L4">
            <v>0.68918219999999997</v>
          </cell>
          <cell r="R4">
            <v>9.974700000000003E-3</v>
          </cell>
        </row>
        <row r="5">
          <cell r="K5" t="str">
            <v>Complete VET qualification</v>
          </cell>
          <cell r="L5">
            <v>0.69722119999999999</v>
          </cell>
          <cell r="R5">
            <v>1.808770000000004E-2</v>
          </cell>
        </row>
        <row r="6">
          <cell r="K6" t="str">
            <v>Incomplete VET qualification</v>
          </cell>
          <cell r="L6">
            <v>0.68724839999999998</v>
          </cell>
          <cell r="R6">
            <v>3.3968100000000057E-2</v>
          </cell>
        </row>
        <row r="8">
          <cell r="K8" t="str">
            <v>≤60</v>
          </cell>
          <cell r="L8">
            <v>0.60946449999999996</v>
          </cell>
          <cell r="R8">
            <v>1.8133400000000077E-2</v>
          </cell>
        </row>
        <row r="9">
          <cell r="K9" t="str">
            <v>61-67</v>
          </cell>
          <cell r="L9">
            <v>0.64030520000000002</v>
          </cell>
          <cell r="R9">
            <v>1.5680599999999933E-2</v>
          </cell>
        </row>
        <row r="10">
          <cell r="K10" t="str">
            <v>68-73</v>
          </cell>
          <cell r="L10">
            <v>0.70502209999999998</v>
          </cell>
          <cell r="R10">
            <v>1.3802199999999987E-2</v>
          </cell>
        </row>
        <row r="11">
          <cell r="K11" t="str">
            <v>74-78</v>
          </cell>
          <cell r="L11">
            <v>0.7333189</v>
          </cell>
          <cell r="R11">
            <v>1.3607400000000047E-2</v>
          </cell>
        </row>
        <row r="12">
          <cell r="K12" t="str">
            <v>79-82</v>
          </cell>
          <cell r="L12">
            <v>0.77696679999999996</v>
          </cell>
          <cell r="R12">
            <v>1.3276400000000077E-2</v>
          </cell>
        </row>
        <row r="13">
          <cell r="K13" t="str">
            <v>83-86</v>
          </cell>
          <cell r="L13">
            <v>0.78959559999999995</v>
          </cell>
          <cell r="R13">
            <v>1.2923100000000076E-2</v>
          </cell>
        </row>
        <row r="14">
          <cell r="K14" t="str">
            <v>87-90</v>
          </cell>
          <cell r="L14">
            <v>0.8164787</v>
          </cell>
          <cell r="R14">
            <v>1.2292599999999987E-2</v>
          </cell>
        </row>
        <row r="15">
          <cell r="K15" t="str">
            <v>91-93</v>
          </cell>
          <cell r="L15">
            <v>0.85231179999999995</v>
          </cell>
          <cell r="R15">
            <v>1.3903800000000022E-2</v>
          </cell>
        </row>
        <row r="16">
          <cell r="K16" t="str">
            <v>94-97</v>
          </cell>
          <cell r="L16">
            <v>0.87757379999999996</v>
          </cell>
          <cell r="R16">
            <v>1.1677500000000007E-2</v>
          </cell>
        </row>
        <row r="17">
          <cell r="K17" t="str">
            <v>98-100</v>
          </cell>
          <cell r="L17">
            <v>0.87677090000000002</v>
          </cell>
          <cell r="R17">
            <v>1.6315199999999974E-2</v>
          </cell>
        </row>
        <row r="19">
          <cell r="L19">
            <v>0.74734149999999999</v>
          </cell>
          <cell r="R19">
            <v>8.651999999999993E-3</v>
          </cell>
        </row>
        <row r="20">
          <cell r="L20">
            <v>0.72625759999999995</v>
          </cell>
          <cell r="R20">
            <v>1.5819400000000039E-2</v>
          </cell>
        </row>
        <row r="21">
          <cell r="L21">
            <v>0.68240920000000005</v>
          </cell>
          <cell r="R21">
            <v>3.0437599999999954E-2</v>
          </cell>
        </row>
        <row r="23">
          <cell r="L23">
            <v>0.66194640000000005</v>
          </cell>
          <cell r="R23">
            <v>1.6303199999999962E-2</v>
          </cell>
        </row>
        <row r="24">
          <cell r="L24">
            <v>0.69648259999999995</v>
          </cell>
          <cell r="R24">
            <v>1.5710800000000025E-2</v>
          </cell>
        </row>
        <row r="25">
          <cell r="L25">
            <v>0.7201803</v>
          </cell>
          <cell r="R25">
            <v>1.433949999999995E-2</v>
          </cell>
        </row>
        <row r="26">
          <cell r="L26">
            <v>0.75938570000000005</v>
          </cell>
          <cell r="R26">
            <v>1.4277699999999949E-2</v>
          </cell>
        </row>
        <row r="27">
          <cell r="L27">
            <v>0.76622650000000003</v>
          </cell>
          <cell r="R27">
            <v>1.4517499999999961E-2</v>
          </cell>
        </row>
        <row r="28">
          <cell r="L28">
            <v>0.7807193</v>
          </cell>
          <cell r="R28">
            <v>1.4403300000000008E-2</v>
          </cell>
        </row>
        <row r="29">
          <cell r="L29">
            <v>0.81814160000000002</v>
          </cell>
          <cell r="R29">
            <v>1.3252299999999995E-2</v>
          </cell>
        </row>
        <row r="30">
          <cell r="L30">
            <v>0.82993530000000004</v>
          </cell>
          <cell r="R30">
            <v>1.5016199999999924E-2</v>
          </cell>
        </row>
        <row r="31">
          <cell r="L31">
            <v>0.82964150000000003</v>
          </cell>
          <cell r="R31">
            <v>1.2982599999999955E-2</v>
          </cell>
        </row>
        <row r="32">
          <cell r="L32">
            <v>0.85158500000000004</v>
          </cell>
          <cell r="R32">
            <v>1.5532600000000008E-2</v>
          </cell>
        </row>
      </sheetData>
      <sheetData sheetId="14"/>
      <sheetData sheetId="15"/>
      <sheetData sheetId="16">
        <row r="22">
          <cell r="K22" t="str">
            <v>0 to 1</v>
          </cell>
          <cell r="L22" t="str">
            <v>1 to 2</v>
          </cell>
          <cell r="M22" t="str">
            <v>2 to 3</v>
          </cell>
          <cell r="N22" t="str">
            <v>3 to 4+</v>
          </cell>
        </row>
        <row r="23">
          <cell r="J23" t="str">
            <v>All ATARs</v>
          </cell>
          <cell r="K23">
            <v>-3.0878641343172288E-2</v>
          </cell>
          <cell r="L23">
            <v>-3.92939539008446E-2</v>
          </cell>
          <cell r="M23">
            <v>-6.1638924584893916E-2</v>
          </cell>
          <cell r="N23">
            <v>-3.9440063048397908E-2</v>
          </cell>
        </row>
        <row r="24">
          <cell r="J24" t="str">
            <v>Highest ATAR bands &gt;90</v>
          </cell>
          <cell r="K24">
            <v>-2.0549466613717333E-2</v>
          </cell>
          <cell r="L24">
            <v>-4.4277920649782643E-2</v>
          </cell>
          <cell r="M24">
            <v>-8.8796686714361361E-2</v>
          </cell>
          <cell r="N24">
            <v>-3.9272920247396335E-2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G16" totalsRowShown="0">
  <autoFilter ref="A3:G16" xr:uid="{00000000-0009-0000-0100-000002000000}"/>
  <tableColumns count="7">
    <tableColumn id="1" xr3:uid="{00000000-0010-0000-0000-000001000000}" name="ATAR"/>
    <tableColumn id="2" xr3:uid="{00000000-0010-0000-0000-000002000000}" name="ATE"/>
    <tableColumn id="3" xr3:uid="{00000000-0010-0000-0000-000003000000}" name="lower"/>
    <tableColumn id="4" xr3:uid="{00000000-0010-0000-0000-000004000000}" name="upper"/>
    <tableColumn id="5" xr3:uid="{00000000-0010-0000-0000-000005000000}" name="CI upper and lower"/>
    <tableColumn id="6" xr3:uid="{00000000-0010-0000-0000-000006000000}" name="significant"/>
    <tableColumn id="7" xr3:uid="{00000000-0010-0000-0000-000007000000}" name="count"/>
  </tableColumns>
  <tableStyleInfo name="Table Style 2" showFirstColumn="0" showLastColumn="0" showRowStripes="1" showColumnStripes="0"/>
  <extLst>
    <ext xmlns:x14="http://schemas.microsoft.com/office/spreadsheetml/2009/9/main" uri="{504A1905-F514-4f6f-8877-14C23A59335A}">
      <x14:table altTextSummary="Confidence intervals and counts from pairwise comparisons of six-year completion rates for full-time bachelor degree students, by basis of admission.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12" displayName="Table12" ref="I3:N20" totalsRowShown="0">
  <autoFilter ref="I3:N20" xr:uid="{00000000-0009-0000-0100-00000C000000}"/>
  <tableColumns count="6">
    <tableColumn id="1" xr3:uid="{00000000-0010-0000-0900-000001000000}" name="Column1"/>
    <tableColumn id="2" xr3:uid="{00000000-0010-0000-0900-000002000000}" name="0 to 1" dataDxfId="22"/>
    <tableColumn id="3" xr3:uid="{00000000-0010-0000-0900-000003000000}" name="1to2" dataDxfId="21"/>
    <tableColumn id="4" xr3:uid="{00000000-0010-0000-0900-000004000000}" name="2to3" dataDxfId="20"/>
    <tableColumn id="5" xr3:uid="{00000000-0010-0000-0900-000005000000}" name="3to4+" dataDxfId="19"/>
    <tableColumn id="6" xr3:uid="{00000000-0010-0000-0900-000006000000}" name="Range" dataDxfId="18"/>
  </tableColumns>
  <tableStyleInfo name="Table Style 2" showFirstColumn="0" showLastColumn="0" showRowStripes="1" showColumnStripes="0"/>
  <extLst>
    <ext xmlns:x14="http://schemas.microsoft.com/office/spreadsheetml/2009/9/main" uri="{504A1905-F514-4f6f-8877-14C23A59335A}">
      <x14:table altTextSummary="Percentages of point decline in completion rates with each additional equity group by TER bin.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e13" displayName="Table13" ref="J22:N24" totalsRowShown="0">
  <autoFilter ref="J22:N24" xr:uid="{00000000-0009-0000-0100-00000D000000}"/>
  <tableColumns count="5">
    <tableColumn id="1" xr3:uid="{00000000-0010-0000-0A00-000001000000}" name="Column1"/>
    <tableColumn id="2" xr3:uid="{00000000-0010-0000-0A00-000002000000}" name="0 to 1" dataDxfId="17"/>
    <tableColumn id="3" xr3:uid="{00000000-0010-0000-0A00-000003000000}" name="1 to 2" dataDxfId="16"/>
    <tableColumn id="4" xr3:uid="{00000000-0010-0000-0A00-000004000000}" name="2 to 3" dataDxfId="15"/>
    <tableColumn id="5" xr3:uid="{00000000-0010-0000-0A00-000005000000}" name="3 to 4+" dataDxfId="14"/>
  </tableColumns>
  <tableStyleInfo name="Table Style 2" showFirstColumn="0" showLastColumn="0" showRowStripes="1" showColumnStripes="0"/>
  <extLst>
    <ext xmlns:x14="http://schemas.microsoft.com/office/spreadsheetml/2009/9/main" uri="{504A1905-F514-4f6f-8877-14C23A59335A}">
      <x14:table altTextSummary="Perentages of average point decline in completion rates with each additional equity group by all ATARs and ATAR above 90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Table14" displayName="Table14" ref="A3:F11" totalsRowShown="0">
  <autoFilter ref="A3:F11" xr:uid="{00000000-0009-0000-0100-00000E000000}"/>
  <tableColumns count="6">
    <tableColumn id="1" xr3:uid="{00000000-0010-0000-0B00-000001000000}" name="Full-time and part-time" dataDxfId="13"/>
    <tableColumn id="2" xr3:uid="{00000000-0010-0000-0B00-000002000000}" name="Without any income support" dataDxfId="12"/>
    <tableColumn id="3" xr3:uid="{00000000-0010-0000-0B00-000003000000}" name="With any income support" dataDxfId="11"/>
    <tableColumn id="4" xr3:uid="{00000000-0010-0000-0B00-000004000000}" name="Column1" dataDxfId="10"/>
    <tableColumn id="5" xr3:uid="{00000000-0010-0000-0B00-000005000000}" name="Column2" dataDxfId="9" dataCellStyle="Percent"/>
    <tableColumn id="6" xr3:uid="{00000000-0010-0000-0B00-000006000000}" name="Difference" dataDxfId="8"/>
  </tableColumns>
  <tableStyleInfo name="Table Style 2" showFirstColumn="0" showLastColumn="0" showRowStripes="1" showColumnStripes="0"/>
  <extLst>
    <ext xmlns:x14="http://schemas.microsoft.com/office/spreadsheetml/2009/9/main" uri="{504A1905-F514-4f6f-8877-14C23A59335A}">
      <x14:table altTextSummary="Percentages of completion rates of full time and part time students grouped by equity groups and income support.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Table15" displayName="Table15" ref="A13:F21" totalsRowShown="0" dataDxfId="7" dataCellStyle="Percent">
  <autoFilter ref="A13:F21" xr:uid="{00000000-0009-0000-0100-00000F000000}"/>
  <tableColumns count="6">
    <tableColumn id="1" xr3:uid="{00000000-0010-0000-0C00-000001000000}" name="Full-time only" dataDxfId="6"/>
    <tableColumn id="2" xr3:uid="{00000000-0010-0000-0C00-000002000000}" name="Without any income support" dataDxfId="5" dataCellStyle="Percent"/>
    <tableColumn id="3" xr3:uid="{00000000-0010-0000-0C00-000003000000}" name="With any income support" dataDxfId="4" dataCellStyle="Percent"/>
    <tableColumn id="4" xr3:uid="{00000000-0010-0000-0C00-000004000000}" name="Column1" dataDxfId="3" dataCellStyle="Percent"/>
    <tableColumn id="5" xr3:uid="{00000000-0010-0000-0C00-000005000000}" name="Column2" dataDxfId="2" dataCellStyle="Percent"/>
    <tableColumn id="6" xr3:uid="{00000000-0010-0000-0C00-000006000000}" name="Column3" dataDxfId="1" dataCellStyle="Percent"/>
  </tableColumns>
  <tableStyleInfo name="Table Style 2" showFirstColumn="0" showLastColumn="0" showRowStripes="1" showColumnStripes="0"/>
  <extLst>
    <ext xmlns:x14="http://schemas.microsoft.com/office/spreadsheetml/2009/9/main" uri="{504A1905-F514-4f6f-8877-14C23A59335A}">
      <x14:table altTextSummary="Percentage of completion rates for full time students grouped by equity groups and income support.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e16" displayName="Table16" ref="A3:F16" totalsRowShown="0">
  <autoFilter ref="A3:F16" xr:uid="{00000000-0009-0000-0100-000010000000}"/>
  <tableColumns count="6">
    <tableColumn id="1" xr3:uid="{00000000-0010-0000-0D00-000001000000}" name="ATAR"/>
    <tableColumn id="2" xr3:uid="{00000000-0010-0000-0D00-000002000000}" name="ATE"/>
    <tableColumn id="3" xr3:uid="{00000000-0010-0000-0D00-000003000000}" name="lower"/>
    <tableColumn id="4" xr3:uid="{00000000-0010-0000-0D00-000004000000}" name="upper"/>
    <tableColumn id="5" xr3:uid="{00000000-0010-0000-0D00-000005000000}" name="significant"/>
    <tableColumn id="6" xr3:uid="{00000000-0010-0000-0D00-000006000000}" name="count" dataDxfId="0"/>
  </tableColumns>
  <tableStyleInfo name="Table Style 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Table17" displayName="Table17" ref="I3:O29" totalsRowShown="0">
  <autoFilter ref="I3:O29" xr:uid="{00000000-0009-0000-0100-000011000000}"/>
  <tableColumns count="7">
    <tableColumn id="1" xr3:uid="{00000000-0010-0000-0E00-000001000000}" name="TER bin &amp; student payment flag"/>
    <tableColumn id="2" xr3:uid="{00000000-0010-0000-0E00-000002000000}" name="Margin"/>
    <tableColumn id="3" xr3:uid="{00000000-0010-0000-0E00-000003000000}" name="Std. Err."/>
    <tableColumn id="4" xr3:uid="{00000000-0010-0000-0E00-000004000000}" name="z"/>
    <tableColumn id="5" xr3:uid="{00000000-0010-0000-0E00-000005000000}" name="P&gt;z"/>
    <tableColumn id="6" xr3:uid="{00000000-0010-0000-0E00-000006000000}" name="[95% Conf."/>
    <tableColumn id="7" xr3:uid="{00000000-0010-0000-0E00-000007000000}" name="Interval]"/>
  </tableColumns>
  <tableStyleInfo name="Table Style 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e18" displayName="Table18" ref="A3:D9" totalsRowShown="0">
  <autoFilter ref="A3:D9" xr:uid="{00000000-0009-0000-0100-000012000000}"/>
  <tableColumns count="4">
    <tableColumn id="1" xr3:uid="{00000000-0010-0000-0F00-000001000000}" name="Indigeneity"/>
    <tableColumn id="2" xr3:uid="{00000000-0010-0000-0F00-000002000000}" name="Year"/>
    <tableColumn id="3" xr3:uid="{00000000-0010-0000-0F00-000003000000}" name="Average equity groups"/>
    <tableColumn id="4" xr3:uid="{00000000-0010-0000-0F00-000004000000}" name="Count"/>
  </tableColumns>
  <tableStyleInfo name="Table Style 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e19" displayName="Table19" ref="A6:G48" totalsRowShown="0">
  <autoFilter ref="A6:G48" xr:uid="{00000000-0009-0000-0100-000013000000}"/>
  <tableColumns count="7">
    <tableColumn id="1" xr3:uid="{00000000-0010-0000-1000-000001000000}" name="Variable"/>
    <tableColumn id="2" xr3:uid="{00000000-0010-0000-1000-000002000000}" name="Coef."/>
    <tableColumn id="3" xr3:uid="{00000000-0010-0000-1000-000003000000}" name="Std. Err."/>
    <tableColumn id="4" xr3:uid="{00000000-0010-0000-1000-000004000000}" name="z"/>
    <tableColumn id="5" xr3:uid="{00000000-0010-0000-1000-000005000000}" name="P&gt;z"/>
    <tableColumn id="6" xr3:uid="{00000000-0010-0000-1000-000006000000}" name="[95% Conf."/>
    <tableColumn id="7" xr3:uid="{00000000-0010-0000-1000-000007000000}" name="Interval]"/>
  </tableColumns>
  <tableStyleInfo name="Table Style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I3:Q29" totalsRowShown="0">
  <autoFilter ref="I3:Q29" xr:uid="{00000000-0009-0000-0100-000004000000}"/>
  <tableColumns count="9">
    <tableColumn id="1" xr3:uid="{00000000-0010-0000-0100-000001000000}" name="Column1" dataDxfId="42"/>
    <tableColumn id="2" xr3:uid="{00000000-0010-0000-0100-000002000000}" name="Column2" dataDxfId="41"/>
    <tableColumn id="3" xr3:uid="{00000000-0010-0000-0100-000003000000}" name="Margin"/>
    <tableColumn id="4" xr3:uid="{00000000-0010-0000-0100-000004000000}" name="Std. Err."/>
    <tableColumn id="5" xr3:uid="{00000000-0010-0000-0100-000005000000}" name="z"/>
    <tableColumn id="6" xr3:uid="{00000000-0010-0000-0100-000006000000}" name="P&gt;z"/>
    <tableColumn id="7" xr3:uid="{00000000-0010-0000-0100-000007000000}" name="[95% Conf."/>
    <tableColumn id="8" xr3:uid="{00000000-0010-0000-0100-000008000000}" name="Interval]"/>
    <tableColumn id="9" xr3:uid="{00000000-0010-0000-0100-000009000000}" name="CI upper and lower"/>
  </tableColumns>
  <tableStyleInfo name="Table Style 2" showFirstColumn="0" showLastColumn="0" showRowStripes="1" showColumnStripes="0"/>
  <extLst>
    <ext xmlns:x14="http://schemas.microsoft.com/office/spreadsheetml/2009/9/main" uri="{504A1905-F514-4f6f-8877-14C23A59335A}">
      <x14:table altTextSummary="Predictive margins using Delta-method for six-year completion rates for full-time bachelor degree students, by basis of admission, by student income support status, 2011-16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9:N22" totalsRowShown="0" headerRowDxfId="40" dataDxfId="39">
  <autoFilter ref="A9:N22" xr:uid="{00000000-0009-0000-0100-000005000000}"/>
  <tableColumns count="14">
    <tableColumn id="1" xr3:uid="{00000000-0010-0000-0200-000001000000}" name="TER bin" dataDxfId="38"/>
    <tableColumn id="2" xr3:uid="{00000000-0010-0000-0200-000002000000}" name="Margin"/>
    <tableColumn id="3" xr3:uid="{00000000-0010-0000-0200-000003000000}" name="Std. Err."/>
    <tableColumn id="4" xr3:uid="{00000000-0010-0000-0200-000004000000}" name="z"/>
    <tableColumn id="5" xr3:uid="{00000000-0010-0000-0200-000005000000}" name="P&gt;z"/>
    <tableColumn id="6" xr3:uid="{00000000-0010-0000-0200-000006000000}" name="[95% Conf."/>
    <tableColumn id="7" xr3:uid="{00000000-0010-0000-0200-000007000000}" name="Interval]"/>
    <tableColumn id="8" xr3:uid="{00000000-0010-0000-0200-000008000000}" name="Column1"/>
    <tableColumn id="9" xr3:uid="{00000000-0010-0000-0200-000009000000}" name="Descriptive means" dataDxfId="37"/>
    <tableColumn id="10" xr3:uid="{00000000-0010-0000-0200-00000A000000}" name="TER bin2" dataDxfId="36"/>
    <tableColumn id="11" xr3:uid="{00000000-0010-0000-0200-00000B000000}" name="p" dataDxfId="35"/>
    <tableColumn id="12" xr3:uid="{00000000-0010-0000-0200-00000C000000}" name="q" dataDxfId="34"/>
    <tableColumn id="13" xr3:uid="{00000000-0010-0000-0200-00000D000000}" name="N" dataDxfId="33"/>
    <tableColumn id="14" xr3:uid="{00000000-0010-0000-0200-00000E000000}" name="se" dataDxfId="32"/>
  </tableColumns>
  <tableStyleInfo name="Table Style 2" showFirstColumn="0" showLastColumn="0" showRowStripes="1" showColumnStripes="0"/>
  <extLst>
    <ext xmlns:x14="http://schemas.microsoft.com/office/spreadsheetml/2009/9/main" uri="{504A1905-F514-4f6f-8877-14C23A59335A}">
      <x14:table altTextSummary="Logistic regression of matched and unmatched sample using delta-method of six-year completion rates for full-time bachelor degree students, by basis of admission, 2011-16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6" displayName="Table6" ref="A4:D17" totalsRowShown="0">
  <autoFilter ref="A4:D17" xr:uid="{00000000-0009-0000-0100-000006000000}"/>
  <tableColumns count="4">
    <tableColumn id="1" xr3:uid="{00000000-0010-0000-0300-000001000000}" name="TER bin"/>
    <tableColumn id="2" xr3:uid="{00000000-0010-0000-0300-000002000000}" name="2+ equity groups"/>
    <tableColumn id="3" xr3:uid="{00000000-0010-0000-0300-000003000000}" name="3+ equity groups"/>
    <tableColumn id="4" xr3:uid="{00000000-0010-0000-0300-000004000000}" name="Equity group counts"/>
  </tableColumns>
  <tableStyleInfo name="Table Style 2" showFirstColumn="0" showLastColumn="0" showRowStripes="1" showColumnStripes="0"/>
  <extLst>
    <ext xmlns:x14="http://schemas.microsoft.com/office/spreadsheetml/2009/9/main" uri="{504A1905-F514-4f6f-8877-14C23A59335A}">
      <x14:table altTextSummary="Unmatched proportions of completions by basis of admission, and 2 plus and 3 plus equity group counts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e7" displayName="Table7" ref="F4:H17" totalsRowShown="0">
  <autoFilter ref="F4:H17" xr:uid="{00000000-0009-0000-0100-000007000000}"/>
  <tableColumns count="3">
    <tableColumn id="1" xr3:uid="{00000000-0010-0000-0400-000001000000}" name="TER bin"/>
    <tableColumn id="2" xr3:uid="{00000000-0010-0000-0400-000002000000}" name="2+ equity groups"/>
    <tableColumn id="3" xr3:uid="{00000000-0010-0000-0400-000003000000}" name="3+ equity groups"/>
  </tableColumns>
  <tableStyleInfo name="Table Style 2" showFirstColumn="0" showLastColumn="0" showRowStripes="1" showColumnStripes="0"/>
  <extLst>
    <ext xmlns:x14="http://schemas.microsoft.com/office/spreadsheetml/2009/9/main" uri="{504A1905-F514-4f6f-8877-14C23A59335A}">
      <x14:table altTextSummary="Matched sample proportions of completions by basis of admission, and 2 plus and 3 plus equity groups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e8" displayName="Table8" ref="J4:R17" totalsRowShown="0">
  <autoFilter ref="J4:R17" xr:uid="{00000000-0009-0000-0100-000008000000}"/>
  <tableColumns count="9">
    <tableColumn id="1" xr3:uid="{00000000-0010-0000-0500-000001000000}" name="TER bin"/>
    <tableColumn id="2" xr3:uid="{00000000-0010-0000-0500-000002000000}" name="0 equity groups"/>
    <tableColumn id="3" xr3:uid="{00000000-0010-0000-0500-000003000000}" name="1 equity group"/>
    <tableColumn id="4" xr3:uid="{00000000-0010-0000-0500-000004000000}" name="2 equity groups"/>
    <tableColumn id="5" xr3:uid="{00000000-0010-0000-0500-000005000000}" name="3 equity groups"/>
    <tableColumn id="6" xr3:uid="{00000000-0010-0000-0500-000006000000}" name="4 equity groups"/>
    <tableColumn id="7" xr3:uid="{00000000-0010-0000-0500-000007000000}" name="2+ equity groups"/>
    <tableColumn id="8" xr3:uid="{00000000-0010-0000-0500-000008000000}" name="3+ equity groups"/>
    <tableColumn id="9" xr3:uid="{00000000-0010-0000-0500-000009000000}" name="4+ equity groups"/>
  </tableColumns>
  <tableStyleInfo name="Table Style 2" showFirstColumn="0" showLastColumn="0" showRowStripes="1" showColumnStripes="0"/>
  <extLst>
    <ext xmlns:x14="http://schemas.microsoft.com/office/spreadsheetml/2009/9/main" uri="{504A1905-F514-4f6f-8877-14C23A59335A}">
      <x14:table altTextSummary="Proportion of students by basis of admission and number of equity groups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le9" displayName="Table9" ref="A4:H56" totalsRowShown="0">
  <autoFilter ref="A4:H56" xr:uid="{00000000-0009-0000-0100-000009000000}"/>
  <tableColumns count="8">
    <tableColumn id="1" xr3:uid="{00000000-0010-0000-0600-000001000000}" name="Number of equity groups and TER bin"/>
    <tableColumn id="2" xr3:uid="{00000000-0010-0000-0600-000002000000}" name="Margin"/>
    <tableColumn id="3" xr3:uid="{00000000-0010-0000-0600-000003000000}" name="Std. Err."/>
    <tableColumn id="4" xr3:uid="{00000000-0010-0000-0600-000004000000}" name="z"/>
    <tableColumn id="5" xr3:uid="{00000000-0010-0000-0600-000005000000}" name="P&gt;z"/>
    <tableColumn id="6" xr3:uid="{00000000-0010-0000-0600-000006000000}" name="[95% Conf."/>
    <tableColumn id="7" xr3:uid="{00000000-0010-0000-0600-000007000000}" name="Interval]"/>
    <tableColumn id="8" xr3:uid="{00000000-0010-0000-0600-000008000000}" name="Column1"/>
  </tableColumns>
  <tableStyleInfo name="Table Style 2" showFirstColumn="0" showLastColumn="0" showRowStripes="1" showColumnStripes="0"/>
  <extLst>
    <ext xmlns:x14="http://schemas.microsoft.com/office/spreadsheetml/2009/9/main" uri="{504A1905-F514-4f6f-8877-14C23A59335A}">
      <x14:table altTextSummary="Regression by delta-method of completion rates grouped by number of equity groups and TER bin.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e10" displayName="Table10" ref="J3:R16" totalsRowShown="0" dataDxfId="31" dataCellStyle="Percent">
  <autoFilter ref="J3:R16" xr:uid="{00000000-0009-0000-0100-00000A000000}"/>
  <tableColumns count="9">
    <tableColumn id="1" xr3:uid="{00000000-0010-0000-0700-000001000000}" name="TER bin"/>
    <tableColumn id="2" xr3:uid="{00000000-0010-0000-0700-000002000000}" name="0" dataDxfId="30" dataCellStyle="Percent"/>
    <tableColumn id="3" xr3:uid="{00000000-0010-0000-0700-000003000000}" name="1" dataDxfId="29" dataCellStyle="Percent"/>
    <tableColumn id="4" xr3:uid="{00000000-0010-0000-0700-000004000000}" name="2" dataDxfId="28" dataCellStyle="Percent"/>
    <tableColumn id="5" xr3:uid="{00000000-0010-0000-0700-000005000000}" name="3+" dataDxfId="27" dataCellStyle="Percent"/>
    <tableColumn id="6" xr3:uid="{00000000-0010-0000-0700-000006000000}" name="Column1" dataDxfId="26" dataCellStyle="Percent"/>
    <tableColumn id="7" xr3:uid="{00000000-0010-0000-0700-000007000000}" name="Column2" dataDxfId="25" dataCellStyle="Percent"/>
    <tableColumn id="8" xr3:uid="{00000000-0010-0000-0700-000008000000}" name="Column3" dataDxfId="24" dataCellStyle="Percent"/>
    <tableColumn id="9" xr3:uid="{00000000-0010-0000-0700-000009000000}" name="Column4" dataDxfId="23" dataCellStyle="Percent"/>
  </tableColumns>
  <tableStyleInfo name="Table Style 2" showFirstColumn="0" showLastColumn="0" showRowStripes="1" showColumnStripes="0"/>
  <extLst>
    <ext xmlns:x14="http://schemas.microsoft.com/office/spreadsheetml/2009/9/main" uri="{504A1905-F514-4f6f-8877-14C23A59335A}">
      <x14:table altTextSummary="Percentage of completions grouped by basis of admission and TER bin with confidence intervals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e11" displayName="Table11" ref="B3:G16" totalsRowShown="0">
  <autoFilter ref="B3:G16" xr:uid="{00000000-0009-0000-0100-00000B000000}"/>
  <tableColumns count="6">
    <tableColumn id="1" xr3:uid="{00000000-0010-0000-0800-000001000000}" name="Number of equity groups"/>
    <tableColumn id="2" xr3:uid="{00000000-0010-0000-0800-000002000000}" name="0"/>
    <tableColumn id="3" xr3:uid="{00000000-0010-0000-0800-000003000000}" name="1"/>
    <tableColumn id="4" xr3:uid="{00000000-0010-0000-0800-000004000000}" name="2"/>
    <tableColumn id="5" xr3:uid="{00000000-0010-0000-0800-000005000000}" name="3"/>
    <tableColumn id="6" xr3:uid="{00000000-0010-0000-0800-000006000000}" name="4+"/>
  </tableColumns>
  <tableStyleInfo name="Table Style 2" showFirstColumn="0" showLastColumn="0" showRowStripes="1" showColumnStripes="0"/>
  <extLst>
    <ext xmlns:x14="http://schemas.microsoft.com/office/spreadsheetml/2009/9/main" uri="{504A1905-F514-4f6f-8877-14C23A59335A}">
      <x14:table altTextSummary="Proportion of completion by number of equity groups and TER bin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table" Target="../tables/table1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opLeftCell="O1" workbookViewId="0">
      <selection activeCell="S3" sqref="S3"/>
    </sheetView>
  </sheetViews>
  <sheetFormatPr defaultRowHeight="15" x14ac:dyDescent="0.25"/>
  <cols>
    <col min="1" max="1" width="9.140625" style="19"/>
    <col min="2" max="2" width="13.85546875" style="19" bestFit="1" customWidth="1"/>
    <col min="3" max="4" width="9.140625" style="19"/>
    <col min="5" max="5" width="19.85546875" style="19" customWidth="1"/>
    <col min="6" max="6" width="12.28515625" style="19" customWidth="1"/>
    <col min="7" max="7" width="10.140625" style="19" bestFit="1" customWidth="1"/>
    <col min="8" max="8" width="9.140625" style="19"/>
    <col min="9" max="10" width="11" style="19" customWidth="1"/>
    <col min="11" max="11" width="9.42578125" style="19" customWidth="1"/>
    <col min="12" max="12" width="10" style="19" customWidth="1"/>
    <col min="13" max="14" width="9.140625" style="19"/>
    <col min="15" max="15" width="12.5703125" style="19" customWidth="1"/>
    <col min="16" max="16" width="10.7109375" style="19" customWidth="1"/>
    <col min="17" max="17" width="19.85546875" style="19" customWidth="1"/>
    <col min="18" max="16384" width="9.140625" style="19"/>
  </cols>
  <sheetData>
    <row r="1" spans="1:17" ht="21.75" thickBot="1" x14ac:dyDescent="0.3">
      <c r="A1" s="38" t="s">
        <v>252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24"/>
    </row>
    <row r="2" spans="1:17" x14ac:dyDescent="0.25">
      <c r="A2" s="19" t="s">
        <v>176</v>
      </c>
      <c r="C2" s="40">
        <v>0.95</v>
      </c>
      <c r="D2" s="41"/>
      <c r="E2" s="41"/>
      <c r="F2" s="41"/>
      <c r="J2" s="19" t="s">
        <v>244</v>
      </c>
      <c r="L2" s="19" t="s">
        <v>324</v>
      </c>
      <c r="O2" s="19" t="s">
        <v>0</v>
      </c>
    </row>
    <row r="3" spans="1:17" x14ac:dyDescent="0.25">
      <c r="A3" s="24" t="s">
        <v>234</v>
      </c>
      <c r="B3" s="24" t="s">
        <v>235</v>
      </c>
      <c r="C3" s="24" t="s">
        <v>236</v>
      </c>
      <c r="D3" s="24" t="s">
        <v>237</v>
      </c>
      <c r="E3" s="24" t="s">
        <v>233</v>
      </c>
      <c r="F3" s="24" t="s">
        <v>238</v>
      </c>
      <c r="G3" s="24" t="s">
        <v>183</v>
      </c>
      <c r="I3" s="19" t="s">
        <v>247</v>
      </c>
      <c r="J3" s="19" t="s">
        <v>248</v>
      </c>
      <c r="K3" s="19" t="s">
        <v>5</v>
      </c>
      <c r="L3" s="19" t="s">
        <v>6</v>
      </c>
      <c r="M3" s="19" t="s">
        <v>1</v>
      </c>
      <c r="N3" s="19" t="s">
        <v>7</v>
      </c>
      <c r="O3" s="19" t="s">
        <v>2</v>
      </c>
      <c r="P3" s="19" t="s">
        <v>3</v>
      </c>
      <c r="Q3" s="19" t="s">
        <v>233</v>
      </c>
    </row>
    <row r="4" spans="1:17" x14ac:dyDescent="0.25">
      <c r="A4" s="24" t="s">
        <v>85</v>
      </c>
      <c r="B4" s="32">
        <v>6.4638799999999996E-2</v>
      </c>
      <c r="C4" s="32">
        <v>5.1346900000000001E-2</v>
      </c>
      <c r="D4" s="32">
        <v>7.7930700000000006E-2</v>
      </c>
      <c r="E4" s="32">
        <v>1.3291900000000009E-2</v>
      </c>
      <c r="F4" s="32" t="s">
        <v>240</v>
      </c>
      <c r="G4" s="33">
        <v>19929</v>
      </c>
      <c r="I4" s="25" t="s">
        <v>245</v>
      </c>
      <c r="J4" s="19" t="s">
        <v>85</v>
      </c>
      <c r="K4" s="19">
        <v>0.68918219999999997</v>
      </c>
      <c r="L4" s="19">
        <v>5.0892999999999997E-3</v>
      </c>
      <c r="M4" s="19">
        <v>135.41999999999999</v>
      </c>
      <c r="N4" s="19">
        <v>0</v>
      </c>
      <c r="O4" s="19">
        <v>0.67920740000000002</v>
      </c>
      <c r="P4" s="19">
        <v>0.69915689999999997</v>
      </c>
      <c r="Q4" s="19">
        <v>9.974700000000003E-3</v>
      </c>
    </row>
    <row r="5" spans="1:17" ht="15" customHeight="1" x14ac:dyDescent="0.25">
      <c r="A5" s="24" t="s">
        <v>86</v>
      </c>
      <c r="B5" s="24">
        <v>3.5133600000000001E-2</v>
      </c>
      <c r="C5" s="24">
        <v>1.1405500000000001E-2</v>
      </c>
      <c r="D5" s="24">
        <v>5.8861700000000003E-2</v>
      </c>
      <c r="E5" s="24">
        <v>2.3728100000000002E-2</v>
      </c>
      <c r="F5" s="24" t="s">
        <v>240</v>
      </c>
      <c r="G5" s="34">
        <v>6280</v>
      </c>
      <c r="I5" s="25" t="s">
        <v>245</v>
      </c>
      <c r="J5" s="19" t="s">
        <v>86</v>
      </c>
      <c r="K5" s="19">
        <v>0.69722119999999999</v>
      </c>
      <c r="L5" s="19">
        <v>9.2286E-3</v>
      </c>
      <c r="M5" s="19">
        <v>75.55</v>
      </c>
      <c r="N5" s="19">
        <v>0</v>
      </c>
      <c r="O5" s="19">
        <v>0.67913349999999995</v>
      </c>
      <c r="P5" s="19">
        <v>0.71530890000000003</v>
      </c>
      <c r="Q5" s="19">
        <v>1.808770000000004E-2</v>
      </c>
    </row>
    <row r="6" spans="1:17" x14ac:dyDescent="0.25">
      <c r="A6" s="24" t="s">
        <v>87</v>
      </c>
      <c r="B6" s="32">
        <v>2.6104499999999999E-2</v>
      </c>
      <c r="C6" s="32">
        <v>-2.4353300000000001E-2</v>
      </c>
      <c r="D6" s="32">
        <v>7.6562400000000003E-2</v>
      </c>
      <c r="E6" s="32">
        <v>5.04579E-2</v>
      </c>
      <c r="F6" s="32" t="s">
        <v>241</v>
      </c>
      <c r="G6" s="33">
        <v>1451</v>
      </c>
      <c r="I6" s="25" t="s">
        <v>245</v>
      </c>
      <c r="J6" s="19" t="s">
        <v>87</v>
      </c>
      <c r="K6" s="19">
        <v>0.68724839999999998</v>
      </c>
      <c r="L6" s="19">
        <v>1.7330999999999999E-2</v>
      </c>
      <c r="M6" s="19">
        <v>39.65</v>
      </c>
      <c r="N6" s="19">
        <v>0</v>
      </c>
      <c r="O6" s="19">
        <v>0.65328030000000004</v>
      </c>
      <c r="P6" s="19">
        <v>0.72121650000000004</v>
      </c>
      <c r="Q6" s="19">
        <v>3.3968100000000057E-2</v>
      </c>
    </row>
    <row r="7" spans="1:17" x14ac:dyDescent="0.25">
      <c r="A7" s="37" t="s">
        <v>78</v>
      </c>
      <c r="B7" s="24">
        <v>5.1834699999999997E-2</v>
      </c>
      <c r="C7" s="24">
        <v>2.62137E-2</v>
      </c>
      <c r="D7" s="24">
        <v>7.7455700000000002E-2</v>
      </c>
      <c r="E7" s="24">
        <v>2.5621000000000005E-2</v>
      </c>
      <c r="F7" s="24" t="s">
        <v>240</v>
      </c>
      <c r="G7" s="34">
        <v>6229</v>
      </c>
      <c r="I7" s="25" t="s">
        <v>245</v>
      </c>
      <c r="J7" s="3" t="s">
        <v>78</v>
      </c>
      <c r="K7" s="19">
        <v>0.60946449999999996</v>
      </c>
      <c r="L7" s="19">
        <v>9.2519000000000004E-3</v>
      </c>
      <c r="M7" s="19">
        <v>65.87</v>
      </c>
      <c r="N7" s="19">
        <v>0</v>
      </c>
      <c r="O7" s="19">
        <v>0.59133119999999995</v>
      </c>
      <c r="P7" s="19">
        <v>0.62759790000000004</v>
      </c>
      <c r="Q7" s="19">
        <v>1.8133400000000077E-2</v>
      </c>
    </row>
    <row r="8" spans="1:17" x14ac:dyDescent="0.25">
      <c r="A8" s="37" t="s">
        <v>77</v>
      </c>
      <c r="B8" s="32">
        <v>4.9343400000000003E-2</v>
      </c>
      <c r="C8" s="32">
        <v>2.4973700000000001E-2</v>
      </c>
      <c r="D8" s="32">
        <v>7.3713100000000004E-2</v>
      </c>
      <c r="E8" s="32">
        <v>2.4369700000000001E-2</v>
      </c>
      <c r="F8" s="32" t="s">
        <v>240</v>
      </c>
      <c r="G8" s="33">
        <v>6216</v>
      </c>
      <c r="I8" s="25" t="s">
        <v>245</v>
      </c>
      <c r="J8" s="3" t="s">
        <v>77</v>
      </c>
      <c r="K8" s="19">
        <v>0.64030520000000002</v>
      </c>
      <c r="L8" s="19">
        <v>8.0003999999999995E-3</v>
      </c>
      <c r="M8" s="19">
        <v>80.03</v>
      </c>
      <c r="N8" s="19">
        <v>0</v>
      </c>
      <c r="O8" s="19">
        <v>0.62462470000000003</v>
      </c>
      <c r="P8" s="19">
        <v>0.65598579999999995</v>
      </c>
      <c r="Q8" s="19">
        <v>1.5680599999999933E-2</v>
      </c>
    </row>
    <row r="9" spans="1:17" x14ac:dyDescent="0.25">
      <c r="A9" s="37" t="s">
        <v>64</v>
      </c>
      <c r="B9" s="24">
        <v>1.10005E-2</v>
      </c>
      <c r="C9" s="24">
        <v>-1.11977E-2</v>
      </c>
      <c r="D9" s="24">
        <v>3.3198600000000002E-2</v>
      </c>
      <c r="E9" s="24">
        <v>2.2198100000000002E-2</v>
      </c>
      <c r="F9" s="24" t="s">
        <v>241</v>
      </c>
      <c r="G9" s="34">
        <v>7067</v>
      </c>
      <c r="I9" s="25" t="s">
        <v>245</v>
      </c>
      <c r="J9" s="3" t="s">
        <v>64</v>
      </c>
      <c r="K9" s="19">
        <v>0.70502209999999998</v>
      </c>
      <c r="L9" s="19">
        <v>7.0420999999999999E-3</v>
      </c>
      <c r="M9" s="19">
        <v>100.12</v>
      </c>
      <c r="N9" s="19">
        <v>0</v>
      </c>
      <c r="O9" s="19">
        <v>0.69121980000000005</v>
      </c>
      <c r="P9" s="19">
        <v>0.71882429999999997</v>
      </c>
      <c r="Q9" s="19">
        <v>1.3802199999999987E-2</v>
      </c>
    </row>
    <row r="10" spans="1:17" x14ac:dyDescent="0.25">
      <c r="A10" s="37" t="s">
        <v>65</v>
      </c>
      <c r="B10" s="32">
        <v>3.2403700000000001E-2</v>
      </c>
      <c r="C10" s="32">
        <v>1.1043799999999999E-2</v>
      </c>
      <c r="D10" s="32">
        <v>5.3763499999999999E-2</v>
      </c>
      <c r="E10" s="32">
        <v>2.1359799999999998E-2</v>
      </c>
      <c r="F10" s="32" t="s">
        <v>240</v>
      </c>
      <c r="G10" s="33">
        <v>6838</v>
      </c>
      <c r="I10" s="25" t="s">
        <v>245</v>
      </c>
      <c r="J10" s="3" t="s">
        <v>65</v>
      </c>
      <c r="K10" s="19">
        <v>0.7333189</v>
      </c>
      <c r="L10" s="19">
        <v>6.9426999999999996E-3</v>
      </c>
      <c r="M10" s="19">
        <v>105.62</v>
      </c>
      <c r="N10" s="19">
        <v>0</v>
      </c>
      <c r="O10" s="19">
        <v>0.71971149999999995</v>
      </c>
      <c r="P10" s="19">
        <v>0.74692630000000004</v>
      </c>
      <c r="Q10" s="19">
        <v>1.3607400000000047E-2</v>
      </c>
    </row>
    <row r="11" spans="1:17" x14ac:dyDescent="0.25">
      <c r="A11" s="37" t="s">
        <v>66</v>
      </c>
      <c r="B11" s="24">
        <v>-7.2811000000000004E-3</v>
      </c>
      <c r="C11" s="24">
        <v>-2.81426E-2</v>
      </c>
      <c r="D11" s="24">
        <v>1.3580399999999999E-2</v>
      </c>
      <c r="E11" s="24">
        <v>2.0861499999999998E-2</v>
      </c>
      <c r="F11" s="24" t="s">
        <v>241</v>
      </c>
      <c r="G11" s="34">
        <v>6511</v>
      </c>
      <c r="I11" s="25" t="s">
        <v>245</v>
      </c>
      <c r="J11" s="3" t="s">
        <v>66</v>
      </c>
      <c r="K11" s="19">
        <v>0.77696679999999996</v>
      </c>
      <c r="L11" s="19">
        <v>6.7738E-3</v>
      </c>
      <c r="M11" s="19">
        <v>114.7</v>
      </c>
      <c r="N11" s="19">
        <v>0</v>
      </c>
      <c r="O11" s="19">
        <v>0.76369050000000005</v>
      </c>
      <c r="P11" s="19">
        <v>0.79024320000000003</v>
      </c>
      <c r="Q11" s="19">
        <v>1.3276400000000077E-2</v>
      </c>
    </row>
    <row r="12" spans="1:17" x14ac:dyDescent="0.25">
      <c r="A12" s="37" t="s">
        <v>67</v>
      </c>
      <c r="B12" s="32">
        <v>-7.5814999999999997E-3</v>
      </c>
      <c r="C12" s="32">
        <v>-2.7414899999999999E-2</v>
      </c>
      <c r="D12" s="32">
        <v>1.22519E-2</v>
      </c>
      <c r="E12" s="32">
        <v>1.9833400000000001E-2</v>
      </c>
      <c r="F12" s="32" t="s">
        <v>241</v>
      </c>
      <c r="G12" s="33">
        <v>6960</v>
      </c>
      <c r="I12" s="25" t="s">
        <v>245</v>
      </c>
      <c r="J12" s="3" t="s">
        <v>67</v>
      </c>
      <c r="K12" s="19">
        <v>0.78959559999999995</v>
      </c>
      <c r="L12" s="19">
        <v>6.5935000000000004E-3</v>
      </c>
      <c r="M12" s="19">
        <v>119.75</v>
      </c>
      <c r="N12" s="19">
        <v>0</v>
      </c>
      <c r="O12" s="19">
        <v>0.77667249999999999</v>
      </c>
      <c r="P12" s="19">
        <v>0.80251870000000003</v>
      </c>
      <c r="Q12" s="19">
        <v>1.2923100000000076E-2</v>
      </c>
    </row>
    <row r="13" spans="1:17" x14ac:dyDescent="0.25">
      <c r="A13" s="37" t="s">
        <v>68</v>
      </c>
      <c r="B13" s="24">
        <v>4.8358999999999997E-3</v>
      </c>
      <c r="C13" s="24">
        <v>-1.2676099999999999E-2</v>
      </c>
      <c r="D13" s="24">
        <v>2.23479E-2</v>
      </c>
      <c r="E13" s="24">
        <v>1.7512E-2</v>
      </c>
      <c r="F13" s="24" t="s">
        <v>241</v>
      </c>
      <c r="G13" s="34">
        <v>7496</v>
      </c>
      <c r="I13" s="25" t="s">
        <v>245</v>
      </c>
      <c r="J13" s="3" t="s">
        <v>68</v>
      </c>
      <c r="K13" s="19">
        <v>0.8164787</v>
      </c>
      <c r="L13" s="19">
        <v>6.2719000000000004E-3</v>
      </c>
      <c r="M13" s="19">
        <v>130.18</v>
      </c>
      <c r="N13" s="19">
        <v>0</v>
      </c>
      <c r="O13" s="19">
        <v>0.80418599999999996</v>
      </c>
      <c r="P13" s="19">
        <v>0.82877129999999999</v>
      </c>
      <c r="Q13" s="19">
        <v>1.2292599999999987E-2</v>
      </c>
    </row>
    <row r="14" spans="1:17" x14ac:dyDescent="0.25">
      <c r="A14" s="37" t="s">
        <v>69</v>
      </c>
      <c r="B14" s="32">
        <v>-1.6702399999999999E-2</v>
      </c>
      <c r="C14" s="32">
        <v>-3.4885199999999998E-2</v>
      </c>
      <c r="D14" s="32">
        <v>1.4804E-3</v>
      </c>
      <c r="E14" s="32">
        <v>1.8182799999999999E-2</v>
      </c>
      <c r="F14" s="32" t="s">
        <v>241</v>
      </c>
      <c r="G14" s="33">
        <v>5721</v>
      </c>
      <c r="I14" s="25" t="s">
        <v>245</v>
      </c>
      <c r="J14" s="3" t="s">
        <v>69</v>
      </c>
      <c r="K14" s="19">
        <v>0.85231179999999995</v>
      </c>
      <c r="L14" s="19">
        <v>7.0939000000000002E-3</v>
      </c>
      <c r="M14" s="19">
        <v>120.15</v>
      </c>
      <c r="N14" s="19">
        <v>0</v>
      </c>
      <c r="O14" s="19">
        <v>0.83840800000000004</v>
      </c>
      <c r="P14" s="19">
        <v>0.86621559999999997</v>
      </c>
      <c r="Q14" s="19">
        <v>1.3903800000000022E-2</v>
      </c>
    </row>
    <row r="15" spans="1:17" x14ac:dyDescent="0.25">
      <c r="A15" s="37" t="s">
        <v>70</v>
      </c>
      <c r="B15" s="24">
        <v>-3.65539E-2</v>
      </c>
      <c r="C15" s="24">
        <v>-5.1398300000000001E-2</v>
      </c>
      <c r="D15" s="24">
        <v>-2.17095E-2</v>
      </c>
      <c r="E15" s="24">
        <v>1.4844400000000001E-2</v>
      </c>
      <c r="F15" s="24" t="s">
        <v>240</v>
      </c>
      <c r="G15" s="34">
        <v>7981</v>
      </c>
      <c r="I15" s="25" t="s">
        <v>245</v>
      </c>
      <c r="J15" s="3" t="s">
        <v>70</v>
      </c>
      <c r="K15" s="19">
        <v>0.87757379999999996</v>
      </c>
      <c r="L15" s="19">
        <v>5.9579999999999998E-3</v>
      </c>
      <c r="M15" s="19">
        <v>147.29</v>
      </c>
      <c r="N15" s="19">
        <v>0</v>
      </c>
      <c r="O15" s="19">
        <v>0.86589629999999995</v>
      </c>
      <c r="P15" s="19">
        <v>0.88925129999999997</v>
      </c>
      <c r="Q15" s="19">
        <v>1.1677500000000007E-2</v>
      </c>
    </row>
    <row r="16" spans="1:17" x14ac:dyDescent="0.25">
      <c r="A16" s="37" t="s">
        <v>71</v>
      </c>
      <c r="B16" s="32">
        <v>-1.12599E-2</v>
      </c>
      <c r="C16" s="32">
        <v>-2.7859499999999999E-2</v>
      </c>
      <c r="D16" s="32">
        <v>5.3395999999999999E-3</v>
      </c>
      <c r="E16" s="32">
        <v>1.65995E-2</v>
      </c>
      <c r="F16" s="32" t="s">
        <v>241</v>
      </c>
      <c r="G16" s="33">
        <v>5225</v>
      </c>
      <c r="I16" s="25" t="s">
        <v>245</v>
      </c>
      <c r="J16" s="3" t="s">
        <v>71</v>
      </c>
      <c r="K16" s="19">
        <v>0.87677090000000002</v>
      </c>
      <c r="L16" s="19">
        <v>8.3242000000000003E-3</v>
      </c>
      <c r="M16" s="19">
        <v>105.33</v>
      </c>
      <c r="N16" s="19">
        <v>0</v>
      </c>
      <c r="O16" s="19">
        <v>0.86045579999999999</v>
      </c>
      <c r="P16" s="19">
        <v>0.89308609999999999</v>
      </c>
      <c r="Q16" s="19">
        <v>1.6315199999999974E-2</v>
      </c>
    </row>
    <row r="17" spans="1:17" x14ac:dyDescent="0.25">
      <c r="I17" s="25" t="s">
        <v>246</v>
      </c>
      <c r="J17" s="19" t="s">
        <v>85</v>
      </c>
      <c r="K17" s="19">
        <v>0.74734149999999999</v>
      </c>
      <c r="L17" s="19">
        <v>4.4143999999999997E-3</v>
      </c>
      <c r="M17" s="19">
        <v>169.3</v>
      </c>
      <c r="N17" s="19">
        <v>0</v>
      </c>
      <c r="O17" s="19">
        <v>0.7386895</v>
      </c>
      <c r="P17" s="19">
        <v>0.75599349999999998</v>
      </c>
      <c r="Q17" s="19">
        <v>8.651999999999993E-3</v>
      </c>
    </row>
    <row r="18" spans="1:17" ht="15" customHeight="1" x14ac:dyDescent="0.25">
      <c r="B18" s="32"/>
      <c r="C18" s="32"/>
      <c r="D18" s="32"/>
      <c r="E18" s="32"/>
      <c r="F18" s="32"/>
      <c r="G18" s="33"/>
      <c r="I18" s="25" t="s">
        <v>246</v>
      </c>
      <c r="J18" s="19" t="s">
        <v>86</v>
      </c>
      <c r="K18" s="19">
        <v>0.72625759999999995</v>
      </c>
      <c r="L18" s="19">
        <v>8.0712000000000006E-3</v>
      </c>
      <c r="M18" s="19">
        <v>89.98</v>
      </c>
      <c r="N18" s="19">
        <v>0</v>
      </c>
      <c r="O18" s="19">
        <v>0.71043829999999997</v>
      </c>
      <c r="P18" s="19">
        <v>0.74207699999999999</v>
      </c>
      <c r="Q18" s="19">
        <v>1.5819400000000039E-2</v>
      </c>
    </row>
    <row r="19" spans="1:17" x14ac:dyDescent="0.25">
      <c r="B19" s="24"/>
      <c r="C19" s="24"/>
      <c r="D19" s="24"/>
      <c r="E19" s="24"/>
      <c r="F19" s="24"/>
      <c r="G19" s="34"/>
      <c r="I19" s="25" t="s">
        <v>246</v>
      </c>
      <c r="J19" s="19" t="s">
        <v>87</v>
      </c>
      <c r="K19" s="19">
        <v>0.68240920000000005</v>
      </c>
      <c r="L19" s="19">
        <v>1.55297E-2</v>
      </c>
      <c r="M19" s="19">
        <v>43.94</v>
      </c>
      <c r="N19" s="19">
        <v>0</v>
      </c>
      <c r="O19" s="19">
        <v>0.65197159999999998</v>
      </c>
      <c r="P19" s="19">
        <v>0.7128468</v>
      </c>
      <c r="Q19" s="19">
        <v>3.0437599999999954E-2</v>
      </c>
    </row>
    <row r="20" spans="1:17" x14ac:dyDescent="0.25">
      <c r="B20" s="32"/>
      <c r="C20" s="32"/>
      <c r="D20" s="32"/>
      <c r="E20" s="32"/>
      <c r="F20" s="32"/>
      <c r="G20" s="33"/>
      <c r="I20" s="25" t="s">
        <v>246</v>
      </c>
      <c r="J20" s="3" t="s">
        <v>78</v>
      </c>
      <c r="K20" s="19">
        <v>0.66194640000000005</v>
      </c>
      <c r="L20" s="19">
        <v>8.3181000000000001E-3</v>
      </c>
      <c r="M20" s="19">
        <v>79.58</v>
      </c>
      <c r="N20" s="19">
        <v>0</v>
      </c>
      <c r="O20" s="19">
        <v>0.64564330000000003</v>
      </c>
      <c r="P20" s="19">
        <v>0.67824960000000001</v>
      </c>
      <c r="Q20" s="19">
        <v>1.6303199999999962E-2</v>
      </c>
    </row>
    <row r="21" spans="1:17" x14ac:dyDescent="0.25">
      <c r="B21" s="24"/>
      <c r="C21" s="24"/>
      <c r="D21" s="24"/>
      <c r="E21" s="24"/>
      <c r="F21" s="24"/>
      <c r="G21" s="34"/>
      <c r="I21" s="25" t="s">
        <v>246</v>
      </c>
      <c r="J21" s="3" t="s">
        <v>77</v>
      </c>
      <c r="K21" s="19">
        <v>0.69648259999999995</v>
      </c>
      <c r="L21" s="19">
        <v>8.0158999999999994E-3</v>
      </c>
      <c r="M21" s="19">
        <v>86.89</v>
      </c>
      <c r="N21" s="19">
        <v>0</v>
      </c>
      <c r="O21" s="19">
        <v>0.68077180000000004</v>
      </c>
      <c r="P21" s="19">
        <v>0.71219339999999998</v>
      </c>
      <c r="Q21" s="19">
        <v>1.5710800000000025E-2</v>
      </c>
    </row>
    <row r="22" spans="1:17" x14ac:dyDescent="0.25">
      <c r="B22" s="32"/>
      <c r="C22" s="32"/>
      <c r="D22" s="32"/>
      <c r="E22" s="32"/>
      <c r="F22" s="32"/>
      <c r="G22" s="33"/>
      <c r="I22" s="25" t="s">
        <v>246</v>
      </c>
      <c r="J22" s="3" t="s">
        <v>64</v>
      </c>
      <c r="K22" s="19">
        <v>0.7201803</v>
      </c>
      <c r="L22" s="19">
        <v>7.3162000000000001E-3</v>
      </c>
      <c r="M22" s="19">
        <v>98.44</v>
      </c>
      <c r="N22" s="19">
        <v>0</v>
      </c>
      <c r="O22" s="19">
        <v>0.70584089999999999</v>
      </c>
      <c r="P22" s="19">
        <v>0.73451979999999994</v>
      </c>
      <c r="Q22" s="19">
        <v>1.433949999999995E-2</v>
      </c>
    </row>
    <row r="23" spans="1:17" x14ac:dyDescent="0.25">
      <c r="B23" s="24"/>
      <c r="C23" s="24"/>
      <c r="D23" s="24"/>
      <c r="E23" s="24"/>
      <c r="F23" s="24"/>
      <c r="G23" s="34"/>
      <c r="I23" s="25" t="s">
        <v>246</v>
      </c>
      <c r="J23" s="3" t="s">
        <v>65</v>
      </c>
      <c r="K23" s="19">
        <v>0.75938570000000005</v>
      </c>
      <c r="L23" s="19">
        <v>7.2846999999999999E-3</v>
      </c>
      <c r="M23" s="19">
        <v>104.24</v>
      </c>
      <c r="N23" s="19">
        <v>0</v>
      </c>
      <c r="O23" s="19">
        <v>0.74510790000000005</v>
      </c>
      <c r="P23" s="19">
        <v>0.7736634</v>
      </c>
      <c r="Q23" s="19">
        <v>1.4277699999999949E-2</v>
      </c>
    </row>
    <row r="24" spans="1:17" x14ac:dyDescent="0.25">
      <c r="B24" s="32"/>
      <c r="C24" s="32"/>
      <c r="D24" s="32"/>
      <c r="E24" s="32"/>
      <c r="F24" s="32"/>
      <c r="G24" s="33"/>
      <c r="I24" s="25" t="s">
        <v>246</v>
      </c>
      <c r="J24" s="3" t="s">
        <v>66</v>
      </c>
      <c r="K24" s="19">
        <v>0.76622650000000003</v>
      </c>
      <c r="L24" s="19">
        <v>7.4070000000000004E-3</v>
      </c>
      <c r="M24" s="19">
        <v>103.45</v>
      </c>
      <c r="N24" s="19">
        <v>0</v>
      </c>
      <c r="O24" s="19">
        <v>0.75170890000000001</v>
      </c>
      <c r="P24" s="19">
        <v>0.78074399999999999</v>
      </c>
      <c r="Q24" s="19">
        <v>1.4517499999999961E-2</v>
      </c>
    </row>
    <row r="25" spans="1:17" x14ac:dyDescent="0.25">
      <c r="B25" s="24"/>
      <c r="C25" s="24"/>
      <c r="D25" s="24"/>
      <c r="E25" s="24"/>
      <c r="F25" s="24"/>
      <c r="G25" s="34"/>
      <c r="I25" s="25" t="s">
        <v>246</v>
      </c>
      <c r="J25" s="3" t="s">
        <v>67</v>
      </c>
      <c r="K25" s="19">
        <v>0.7807193</v>
      </c>
      <c r="L25" s="19">
        <v>7.3486999999999997E-3</v>
      </c>
      <c r="M25" s="19">
        <v>106.24</v>
      </c>
      <c r="N25" s="19">
        <v>0</v>
      </c>
      <c r="O25" s="19">
        <v>0.766316</v>
      </c>
      <c r="P25" s="19">
        <v>0.79512260000000001</v>
      </c>
      <c r="Q25" s="19">
        <v>1.4403300000000008E-2</v>
      </c>
    </row>
    <row r="26" spans="1:17" x14ac:dyDescent="0.25">
      <c r="B26" s="32"/>
      <c r="C26" s="32"/>
      <c r="D26" s="32"/>
      <c r="E26" s="32"/>
      <c r="F26" s="32"/>
      <c r="G26" s="33"/>
      <c r="I26" s="25" t="s">
        <v>246</v>
      </c>
      <c r="J26" s="3" t="s">
        <v>68</v>
      </c>
      <c r="K26" s="19">
        <v>0.81814160000000002</v>
      </c>
      <c r="L26" s="19">
        <v>6.7615000000000001E-3</v>
      </c>
      <c r="M26" s="19">
        <v>121</v>
      </c>
      <c r="N26" s="19">
        <v>0</v>
      </c>
      <c r="O26" s="19">
        <v>0.80488930000000003</v>
      </c>
      <c r="P26" s="19">
        <v>0.83139390000000002</v>
      </c>
      <c r="Q26" s="19">
        <v>1.3252299999999995E-2</v>
      </c>
    </row>
    <row r="27" spans="1:17" x14ac:dyDescent="0.25">
      <c r="B27" s="24"/>
      <c r="C27" s="24"/>
      <c r="D27" s="24"/>
      <c r="E27" s="24"/>
      <c r="F27" s="24"/>
      <c r="G27" s="34"/>
      <c r="I27" s="25" t="s">
        <v>246</v>
      </c>
      <c r="J27" s="3" t="s">
        <v>69</v>
      </c>
      <c r="K27" s="19">
        <v>0.82993530000000004</v>
      </c>
      <c r="L27" s="19">
        <v>7.6614999999999999E-3</v>
      </c>
      <c r="M27" s="19">
        <v>108.33</v>
      </c>
      <c r="N27" s="19">
        <v>0</v>
      </c>
      <c r="O27" s="19">
        <v>0.81491899999999995</v>
      </c>
      <c r="P27" s="19">
        <v>0.84495149999999997</v>
      </c>
      <c r="Q27" s="19">
        <v>1.5016199999999924E-2</v>
      </c>
    </row>
    <row r="28" spans="1:17" x14ac:dyDescent="0.25">
      <c r="B28" s="32"/>
      <c r="C28" s="32"/>
      <c r="D28" s="32"/>
      <c r="E28" s="32"/>
      <c r="F28" s="32"/>
      <c r="G28" s="33"/>
      <c r="I28" s="25" t="s">
        <v>246</v>
      </c>
      <c r="J28" s="3" t="s">
        <v>70</v>
      </c>
      <c r="K28" s="19">
        <v>0.82964150000000003</v>
      </c>
      <c r="L28" s="19">
        <v>6.6239000000000003E-3</v>
      </c>
      <c r="M28" s="19">
        <v>125.25</v>
      </c>
      <c r="N28" s="19">
        <v>0</v>
      </c>
      <c r="O28" s="19">
        <v>0.81665889999999997</v>
      </c>
      <c r="P28" s="19">
        <v>0.84262409999999999</v>
      </c>
      <c r="Q28" s="19">
        <v>1.2982599999999955E-2</v>
      </c>
    </row>
    <row r="29" spans="1:17" x14ac:dyDescent="0.25">
      <c r="B29" s="24"/>
      <c r="C29" s="24"/>
      <c r="D29" s="24"/>
      <c r="E29" s="24"/>
      <c r="F29" s="24"/>
      <c r="G29" s="34"/>
      <c r="I29" s="25" t="s">
        <v>246</v>
      </c>
      <c r="J29" s="3" t="s">
        <v>71</v>
      </c>
      <c r="K29" s="19">
        <v>0.85158500000000004</v>
      </c>
      <c r="L29" s="19">
        <v>7.9249000000000003E-3</v>
      </c>
      <c r="M29" s="19">
        <v>107.46</v>
      </c>
      <c r="N29" s="19">
        <v>0</v>
      </c>
      <c r="O29" s="19">
        <v>0.83605240000000003</v>
      </c>
      <c r="P29" s="19">
        <v>0.86711760000000004</v>
      </c>
      <c r="Q29" s="19">
        <v>1.5532600000000008E-2</v>
      </c>
    </row>
    <row r="30" spans="1:17" x14ac:dyDescent="0.25">
      <c r="B30" s="32"/>
      <c r="C30" s="32"/>
      <c r="D30" s="32"/>
      <c r="E30" s="32"/>
      <c r="F30" s="32"/>
      <c r="G30" s="33"/>
    </row>
    <row r="31" spans="1:17" x14ac:dyDescent="0.25">
      <c r="A31" s="26" t="s">
        <v>256</v>
      </c>
    </row>
    <row r="32" spans="1:17" x14ac:dyDescent="0.25">
      <c r="A32" s="19" t="s">
        <v>257</v>
      </c>
    </row>
  </sheetData>
  <mergeCells count="1">
    <mergeCell ref="C2:F2"/>
  </mergeCells>
  <pageMargins left="0.7" right="0.7" top="0.75" bottom="0.75" header="0.3" footer="0.3"/>
  <pageSetup orientation="portrait" horizontalDpi="300" verticalDpi="300" r:id="rId1"/>
  <drawing r:id="rId2"/>
  <tableParts count="2"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3"/>
  <sheetViews>
    <sheetView workbookViewId="0">
      <selection activeCell="G30" sqref="G30"/>
    </sheetView>
  </sheetViews>
  <sheetFormatPr defaultColWidth="8.7109375" defaultRowHeight="15" x14ac:dyDescent="0.25"/>
  <cols>
    <col min="1" max="1" width="10.7109375" style="7" customWidth="1"/>
    <col min="2" max="2" width="10" style="7" bestFit="1" customWidth="1"/>
    <col min="3" max="3" width="13.5703125" style="7" bestFit="1" customWidth="1"/>
    <col min="4" max="4" width="7" style="7" bestFit="1" customWidth="1"/>
    <col min="5" max="5" width="4" style="7" bestFit="1" customWidth="1"/>
    <col min="6" max="6" width="10.42578125" style="7" bestFit="1" customWidth="1"/>
    <col min="7" max="7" width="10" style="7" bestFit="1" customWidth="1"/>
    <col min="8" max="8" width="13.7109375" style="7" customWidth="1"/>
    <col min="9" max="16384" width="8.7109375" style="7"/>
  </cols>
  <sheetData>
    <row r="2" spans="1:15" x14ac:dyDescent="0.25">
      <c r="B2" s="7" t="s">
        <v>180</v>
      </c>
      <c r="C2" s="7" t="s">
        <v>0</v>
      </c>
      <c r="H2" s="9" t="s">
        <v>181</v>
      </c>
      <c r="I2" s="9"/>
      <c r="J2" s="9"/>
      <c r="K2" s="9"/>
      <c r="L2" s="9"/>
      <c r="M2" s="9"/>
      <c r="N2" s="9"/>
    </row>
    <row r="3" spans="1:15" x14ac:dyDescent="0.25">
      <c r="B3" s="7" t="s">
        <v>5</v>
      </c>
      <c r="C3" s="7" t="s">
        <v>6</v>
      </c>
      <c r="D3" s="7" t="s">
        <v>1</v>
      </c>
      <c r="E3" s="7" t="s">
        <v>7</v>
      </c>
      <c r="F3" s="7" t="s">
        <v>2</v>
      </c>
      <c r="G3" s="7" t="s">
        <v>3</v>
      </c>
      <c r="H3" s="17" t="s">
        <v>4</v>
      </c>
      <c r="I3" s="17" t="s">
        <v>5</v>
      </c>
      <c r="J3" s="17" t="s">
        <v>6</v>
      </c>
      <c r="K3" s="17" t="s">
        <v>1</v>
      </c>
      <c r="L3" s="17" t="s">
        <v>7</v>
      </c>
      <c r="M3" s="17" t="s">
        <v>2</v>
      </c>
      <c r="N3" s="17" t="s">
        <v>3</v>
      </c>
      <c r="O3" s="9" t="s">
        <v>182</v>
      </c>
    </row>
    <row r="4" spans="1:15" x14ac:dyDescent="0.25">
      <c r="A4" s="7" t="s">
        <v>73</v>
      </c>
      <c r="B4" s="16">
        <v>0.64389079999999999</v>
      </c>
      <c r="C4" s="16">
        <v>3.6562999999999999E-3</v>
      </c>
      <c r="D4" s="16">
        <v>176.1</v>
      </c>
      <c r="E4" s="16">
        <v>0</v>
      </c>
      <c r="F4" s="16">
        <v>0.63672450000000003</v>
      </c>
      <c r="G4" s="16">
        <v>0.65105710000000006</v>
      </c>
      <c r="H4" s="17" t="s">
        <v>73</v>
      </c>
      <c r="I4" s="17">
        <v>0.51355410000000001</v>
      </c>
      <c r="J4" s="17">
        <v>1.08334E-2</v>
      </c>
      <c r="K4" s="17">
        <v>47.4</v>
      </c>
      <c r="L4" s="17">
        <v>0</v>
      </c>
      <c r="M4" s="17">
        <v>0.49232100000000001</v>
      </c>
      <c r="N4" s="17">
        <v>0.53478709999999996</v>
      </c>
      <c r="O4" s="7">
        <f>B4-I4</f>
        <v>0.13033669999999997</v>
      </c>
    </row>
    <row r="5" spans="1:15" x14ac:dyDescent="0.25">
      <c r="A5" s="7" t="s">
        <v>74</v>
      </c>
      <c r="B5" s="16">
        <v>0.65479589999999999</v>
      </c>
      <c r="C5" s="16">
        <v>5.6994000000000003E-3</v>
      </c>
      <c r="D5" s="16">
        <v>114.89</v>
      </c>
      <c r="E5" s="16">
        <v>0</v>
      </c>
      <c r="F5" s="16">
        <v>0.64362529999999996</v>
      </c>
      <c r="G5" s="16">
        <v>0.66596659999999996</v>
      </c>
      <c r="H5" s="17" t="s">
        <v>74</v>
      </c>
      <c r="I5" s="17">
        <v>0.56564510000000001</v>
      </c>
      <c r="J5" s="17">
        <v>1.3145799999999999E-2</v>
      </c>
      <c r="K5" s="17">
        <v>43.03</v>
      </c>
      <c r="L5" s="17">
        <v>0</v>
      </c>
      <c r="M5" s="17">
        <v>0.53987989999999997</v>
      </c>
      <c r="N5" s="17">
        <v>0.59141030000000006</v>
      </c>
      <c r="O5" s="7">
        <f t="shared" ref="O5:O18" si="0">B5-I5</f>
        <v>8.9150799999999975E-2</v>
      </c>
    </row>
    <row r="6" spans="1:15" x14ac:dyDescent="0.25">
      <c r="A6" s="7" t="s">
        <v>75</v>
      </c>
      <c r="B6" s="16">
        <v>0.57728740000000001</v>
      </c>
      <c r="C6" s="16">
        <v>1.21685E-2</v>
      </c>
      <c r="D6" s="16">
        <v>47.44</v>
      </c>
      <c r="E6" s="16">
        <v>0</v>
      </c>
      <c r="F6" s="16">
        <v>0.55343759999999997</v>
      </c>
      <c r="G6" s="16">
        <v>0.60113720000000004</v>
      </c>
      <c r="H6" s="17" t="s">
        <v>75</v>
      </c>
      <c r="I6" s="17">
        <v>0.49317149999999998</v>
      </c>
      <c r="J6" s="17">
        <v>3.0377299999999999E-2</v>
      </c>
      <c r="K6" s="17">
        <v>16.23</v>
      </c>
      <c r="L6" s="17">
        <v>0</v>
      </c>
      <c r="M6" s="17">
        <v>0.43363309999999999</v>
      </c>
      <c r="N6" s="17">
        <v>0.55271000000000003</v>
      </c>
      <c r="O6" s="7">
        <f t="shared" si="0"/>
        <v>8.4115900000000021E-2</v>
      </c>
    </row>
    <row r="7" spans="1:15" x14ac:dyDescent="0.25">
      <c r="H7" s="17"/>
      <c r="I7" s="17"/>
      <c r="J7" s="17"/>
      <c r="K7" s="17"/>
      <c r="L7" s="17"/>
      <c r="M7" s="17"/>
      <c r="N7" s="17"/>
    </row>
    <row r="8" spans="1:15" x14ac:dyDescent="0.25">
      <c r="H8" s="17"/>
      <c r="I8" s="17"/>
      <c r="J8" s="17"/>
      <c r="K8" s="17"/>
      <c r="L8" s="17"/>
      <c r="M8" s="17"/>
      <c r="N8" s="17"/>
    </row>
    <row r="9" spans="1:15" x14ac:dyDescent="0.25">
      <c r="A9" s="3" t="s">
        <v>78</v>
      </c>
      <c r="B9" s="16">
        <v>0.53490839999999995</v>
      </c>
      <c r="C9" s="16">
        <v>6.4443E-3</v>
      </c>
      <c r="D9" s="16">
        <v>83</v>
      </c>
      <c r="E9" s="16">
        <v>0</v>
      </c>
      <c r="F9" s="16">
        <v>0.52227769999999996</v>
      </c>
      <c r="G9" s="16">
        <v>0.547539</v>
      </c>
      <c r="H9" s="18" t="s">
        <v>78</v>
      </c>
      <c r="I9" s="17">
        <v>0.45226830000000001</v>
      </c>
      <c r="J9" s="17">
        <v>1.6904300000000001E-2</v>
      </c>
      <c r="K9" s="17">
        <v>26.75</v>
      </c>
      <c r="L9" s="17">
        <v>0</v>
      </c>
      <c r="M9" s="17">
        <v>0.41913650000000002</v>
      </c>
      <c r="N9" s="17">
        <v>0.4854001</v>
      </c>
      <c r="O9" s="7">
        <f t="shared" si="0"/>
        <v>8.2640099999999939E-2</v>
      </c>
    </row>
    <row r="10" spans="1:15" x14ac:dyDescent="0.25">
      <c r="A10" s="3" t="s">
        <v>77</v>
      </c>
      <c r="B10" s="16">
        <v>0.57813490000000001</v>
      </c>
      <c r="C10" s="16">
        <v>6.4409999999999997E-3</v>
      </c>
      <c r="D10" s="16">
        <v>89.76</v>
      </c>
      <c r="E10" s="16">
        <v>0</v>
      </c>
      <c r="F10" s="16">
        <v>0.56551079999999998</v>
      </c>
      <c r="G10" s="16">
        <v>0.59075909999999998</v>
      </c>
      <c r="H10" s="18" t="s">
        <v>77</v>
      </c>
      <c r="I10" s="17">
        <v>0.50128010000000001</v>
      </c>
      <c r="J10" s="17">
        <v>2.0711199999999999E-2</v>
      </c>
      <c r="K10" s="17">
        <v>24.2</v>
      </c>
      <c r="L10" s="17">
        <v>0</v>
      </c>
      <c r="M10" s="17">
        <v>0.46068690000000001</v>
      </c>
      <c r="N10" s="17">
        <v>0.54187339999999995</v>
      </c>
      <c r="O10" s="7">
        <f t="shared" si="0"/>
        <v>7.6854800000000001E-2</v>
      </c>
    </row>
    <row r="11" spans="1:15" x14ac:dyDescent="0.25">
      <c r="A11" s="3" t="s">
        <v>64</v>
      </c>
      <c r="B11" s="16">
        <v>0.6325288</v>
      </c>
      <c r="C11" s="16">
        <v>5.9017000000000002E-3</v>
      </c>
      <c r="D11" s="16">
        <v>107.18</v>
      </c>
      <c r="E11" s="16">
        <v>0</v>
      </c>
      <c r="F11" s="16">
        <v>0.62096169999999995</v>
      </c>
      <c r="G11" s="16">
        <v>0.64409590000000005</v>
      </c>
      <c r="H11" s="18" t="s">
        <v>64</v>
      </c>
      <c r="I11" s="17">
        <v>0.53896860000000002</v>
      </c>
      <c r="J11" s="17">
        <v>1.9658100000000001E-2</v>
      </c>
      <c r="K11" s="17">
        <v>27.42</v>
      </c>
      <c r="L11" s="17">
        <v>0</v>
      </c>
      <c r="M11" s="17">
        <v>0.50043950000000004</v>
      </c>
      <c r="N11" s="17">
        <v>0.57749779999999995</v>
      </c>
      <c r="O11" s="7">
        <f t="shared" si="0"/>
        <v>9.3560199999999982E-2</v>
      </c>
    </row>
    <row r="12" spans="1:15" x14ac:dyDescent="0.25">
      <c r="A12" s="3" t="s">
        <v>65</v>
      </c>
      <c r="B12" s="16">
        <v>0.67761459999999996</v>
      </c>
      <c r="C12" s="16">
        <v>5.8922999999999996E-3</v>
      </c>
      <c r="D12" s="16">
        <v>115</v>
      </c>
      <c r="E12" s="16">
        <v>0</v>
      </c>
      <c r="F12" s="16">
        <v>0.66606580000000004</v>
      </c>
      <c r="G12" s="16">
        <v>0.68916339999999998</v>
      </c>
      <c r="H12" s="18" t="s">
        <v>65</v>
      </c>
      <c r="I12" s="17">
        <v>0.60443080000000005</v>
      </c>
      <c r="J12" s="17">
        <v>2.0706200000000001E-2</v>
      </c>
      <c r="K12" s="17">
        <v>29.19</v>
      </c>
      <c r="L12" s="17">
        <v>0</v>
      </c>
      <c r="M12" s="17">
        <v>0.56384730000000005</v>
      </c>
      <c r="N12" s="17">
        <v>0.64501419999999998</v>
      </c>
      <c r="O12" s="7">
        <f t="shared" si="0"/>
        <v>7.318379999999991E-2</v>
      </c>
    </row>
    <row r="13" spans="1:15" x14ac:dyDescent="0.25">
      <c r="A13" s="3" t="s">
        <v>66</v>
      </c>
      <c r="B13" s="16">
        <v>0.72107359999999998</v>
      </c>
      <c r="C13" s="16">
        <v>5.7359999999999998E-3</v>
      </c>
      <c r="D13" s="16">
        <v>125.71</v>
      </c>
      <c r="E13" s="16">
        <v>0</v>
      </c>
      <c r="F13" s="16">
        <v>0.7098314</v>
      </c>
      <c r="G13" s="16">
        <v>0.73231590000000002</v>
      </c>
      <c r="H13" s="18" t="s">
        <v>66</v>
      </c>
      <c r="I13" s="17">
        <v>0.64944679999999999</v>
      </c>
      <c r="J13" s="17">
        <v>2.2187599999999998E-2</v>
      </c>
      <c r="K13" s="17">
        <v>29.27</v>
      </c>
      <c r="L13" s="17">
        <v>0</v>
      </c>
      <c r="M13" s="17">
        <v>0.6059599</v>
      </c>
      <c r="N13" s="17">
        <v>0.69293369999999999</v>
      </c>
      <c r="O13" s="7">
        <f t="shared" si="0"/>
        <v>7.162679999999999E-2</v>
      </c>
    </row>
    <row r="14" spans="1:15" x14ac:dyDescent="0.25">
      <c r="A14" s="3" t="s">
        <v>67</v>
      </c>
      <c r="B14" s="16">
        <v>0.75508489999999995</v>
      </c>
      <c r="C14" s="16">
        <v>5.391E-3</v>
      </c>
      <c r="D14" s="16">
        <v>140.06</v>
      </c>
      <c r="E14" s="16">
        <v>0</v>
      </c>
      <c r="F14" s="16">
        <v>0.74451889999999998</v>
      </c>
      <c r="G14" s="16">
        <v>0.76565099999999997</v>
      </c>
      <c r="H14" s="18" t="s">
        <v>67</v>
      </c>
      <c r="I14" s="17">
        <v>0.66938690000000001</v>
      </c>
      <c r="J14" s="17">
        <v>2.2507099999999999E-2</v>
      </c>
      <c r="K14" s="17">
        <v>29.74</v>
      </c>
      <c r="L14" s="17">
        <v>0</v>
      </c>
      <c r="M14" s="17">
        <v>0.62527370000000004</v>
      </c>
      <c r="N14" s="17">
        <v>0.71350009999999997</v>
      </c>
      <c r="O14" s="7">
        <f t="shared" si="0"/>
        <v>8.5697999999999941E-2</v>
      </c>
    </row>
    <row r="15" spans="1:15" x14ac:dyDescent="0.25">
      <c r="A15" s="3" t="s">
        <v>68</v>
      </c>
      <c r="B15" s="16">
        <v>0.80451569999999994</v>
      </c>
      <c r="C15" s="16">
        <v>4.7657999999999997E-3</v>
      </c>
      <c r="D15" s="16">
        <v>168.81</v>
      </c>
      <c r="E15" s="16">
        <v>0</v>
      </c>
      <c r="F15" s="16">
        <v>0.79517499999999997</v>
      </c>
      <c r="G15" s="16">
        <v>0.81385640000000004</v>
      </c>
      <c r="H15" s="18" t="s">
        <v>68</v>
      </c>
      <c r="I15" s="17">
        <v>0.71650329999999995</v>
      </c>
      <c r="J15" s="17">
        <v>2.2364999999999999E-2</v>
      </c>
      <c r="K15" s="17">
        <v>32.04</v>
      </c>
      <c r="L15" s="17">
        <v>0</v>
      </c>
      <c r="M15" s="17">
        <v>0.67266859999999995</v>
      </c>
      <c r="N15" s="17">
        <v>0.76033790000000001</v>
      </c>
      <c r="O15" s="7">
        <f t="shared" si="0"/>
        <v>8.8012399999999991E-2</v>
      </c>
    </row>
    <row r="16" spans="1:15" x14ac:dyDescent="0.25">
      <c r="A16" s="3" t="s">
        <v>69</v>
      </c>
      <c r="B16" s="16">
        <v>0.84275420000000001</v>
      </c>
      <c r="C16" s="16">
        <v>5.0025E-3</v>
      </c>
      <c r="D16" s="16">
        <v>168.47</v>
      </c>
      <c r="E16" s="16">
        <v>0</v>
      </c>
      <c r="F16" s="16">
        <v>0.83294950000000001</v>
      </c>
      <c r="G16" s="16">
        <v>0.85255899999999996</v>
      </c>
      <c r="H16" s="18" t="s">
        <v>69</v>
      </c>
      <c r="I16" s="17">
        <v>0.69674570000000002</v>
      </c>
      <c r="J16" s="17">
        <v>2.88115E-2</v>
      </c>
      <c r="K16" s="17">
        <v>24.18</v>
      </c>
      <c r="L16" s="17">
        <v>0</v>
      </c>
      <c r="M16" s="17">
        <v>0.64027630000000002</v>
      </c>
      <c r="N16" s="17">
        <v>0.75321519999999997</v>
      </c>
      <c r="O16" s="7">
        <f t="shared" si="0"/>
        <v>0.14600849999999999</v>
      </c>
    </row>
    <row r="17" spans="1:15" x14ac:dyDescent="0.25">
      <c r="A17" s="3" t="s">
        <v>70</v>
      </c>
      <c r="B17" s="16">
        <v>0.86950660000000002</v>
      </c>
      <c r="C17" s="16">
        <v>3.9160000000000002E-3</v>
      </c>
      <c r="D17" s="16">
        <v>222.04</v>
      </c>
      <c r="E17" s="16">
        <v>0</v>
      </c>
      <c r="F17" s="16">
        <v>0.86183129999999997</v>
      </c>
      <c r="G17" s="16">
        <v>0.87718189999999996</v>
      </c>
      <c r="H17" s="18" t="s">
        <v>70</v>
      </c>
      <c r="I17" s="17">
        <v>0.75887289999999996</v>
      </c>
      <c r="J17" s="17">
        <v>2.40374E-2</v>
      </c>
      <c r="K17" s="17">
        <v>31.57</v>
      </c>
      <c r="L17" s="17">
        <v>0</v>
      </c>
      <c r="M17" s="17">
        <v>0.71176030000000001</v>
      </c>
      <c r="N17" s="17">
        <v>0.80598539999999996</v>
      </c>
      <c r="O17" s="7">
        <f t="shared" si="0"/>
        <v>0.11063370000000006</v>
      </c>
    </row>
    <row r="18" spans="1:15" x14ac:dyDescent="0.25">
      <c r="A18" s="3" t="s">
        <v>71</v>
      </c>
      <c r="B18" s="16">
        <v>0.90103009999999994</v>
      </c>
      <c r="C18" s="16">
        <v>4.1700000000000001E-3</v>
      </c>
      <c r="D18" s="16">
        <v>216.07</v>
      </c>
      <c r="E18" s="16">
        <v>0</v>
      </c>
      <c r="F18" s="16">
        <v>0.89285700000000001</v>
      </c>
      <c r="G18" s="16">
        <v>0.90920319999999999</v>
      </c>
      <c r="H18" s="18" t="s">
        <v>71</v>
      </c>
      <c r="I18" s="17">
        <v>0.76023830000000003</v>
      </c>
      <c r="J18" s="17">
        <v>3.13581E-2</v>
      </c>
      <c r="K18" s="17">
        <v>24.24</v>
      </c>
      <c r="L18" s="17">
        <v>0</v>
      </c>
      <c r="M18" s="17">
        <v>0.6987776</v>
      </c>
      <c r="N18" s="17">
        <v>0.82169910000000002</v>
      </c>
      <c r="O18" s="7">
        <f t="shared" si="0"/>
        <v>0.14079179999999991</v>
      </c>
    </row>
    <row r="22" spans="1:15" x14ac:dyDescent="0.25">
      <c r="A22" s="16"/>
      <c r="B22" s="16"/>
      <c r="C22" s="16" t="s">
        <v>0</v>
      </c>
      <c r="D22" s="16"/>
      <c r="E22" s="16"/>
      <c r="F22" s="16"/>
      <c r="G22" s="16"/>
    </row>
    <row r="23" spans="1:15" x14ac:dyDescent="0.25">
      <c r="A23" s="16"/>
      <c r="B23" s="16" t="s">
        <v>5</v>
      </c>
      <c r="C23" s="16" t="s">
        <v>6</v>
      </c>
      <c r="D23" s="16" t="s">
        <v>1</v>
      </c>
      <c r="E23" s="16" t="s">
        <v>7</v>
      </c>
      <c r="F23" s="16" t="s">
        <v>2</v>
      </c>
      <c r="G23" s="16" t="s">
        <v>3</v>
      </c>
    </row>
    <row r="25" spans="1:15" x14ac:dyDescent="0.25">
      <c r="A25" s="16" t="s">
        <v>4</v>
      </c>
      <c r="B25" s="16"/>
      <c r="C25" s="16"/>
      <c r="D25" s="16"/>
      <c r="E25" s="16"/>
      <c r="F25" s="16"/>
      <c r="G25" s="16"/>
    </row>
    <row r="26" spans="1:15" s="16" customFormat="1" x14ac:dyDescent="0.25">
      <c r="A26" s="16" t="s">
        <v>206</v>
      </c>
      <c r="B26" s="16">
        <v>0.53490839999999995</v>
      </c>
      <c r="C26" s="16">
        <v>6.4443E-3</v>
      </c>
      <c r="D26" s="16">
        <v>83</v>
      </c>
      <c r="E26" s="16">
        <v>0</v>
      </c>
      <c r="F26" s="16">
        <v>0.52227769999999996</v>
      </c>
      <c r="G26" s="16">
        <v>0.547539</v>
      </c>
    </row>
    <row r="27" spans="1:15" s="16" customFormat="1" x14ac:dyDescent="0.25">
      <c r="A27" s="16" t="s">
        <v>207</v>
      </c>
      <c r="B27" s="16">
        <v>0.45226830000000001</v>
      </c>
      <c r="C27" s="16">
        <v>1.6904300000000001E-2</v>
      </c>
      <c r="D27" s="16">
        <v>26.75</v>
      </c>
      <c r="E27" s="16">
        <v>0</v>
      </c>
      <c r="F27" s="16">
        <v>0.41913650000000002</v>
      </c>
      <c r="G27" s="16">
        <v>0.4854001</v>
      </c>
    </row>
    <row r="28" spans="1:15" x14ac:dyDescent="0.25">
      <c r="A28" s="16" t="s">
        <v>188</v>
      </c>
      <c r="B28" s="16">
        <v>0.57813490000000001</v>
      </c>
      <c r="C28" s="16">
        <v>6.4409999999999997E-3</v>
      </c>
      <c r="D28" s="16">
        <v>89.76</v>
      </c>
      <c r="E28" s="16">
        <v>0</v>
      </c>
      <c r="F28" s="16">
        <v>0.56551079999999998</v>
      </c>
      <c r="G28" s="16">
        <v>0.59075909999999998</v>
      </c>
    </row>
    <row r="29" spans="1:15" x14ac:dyDescent="0.25">
      <c r="A29" s="16" t="s">
        <v>189</v>
      </c>
      <c r="B29" s="16">
        <v>0.50128010000000001</v>
      </c>
      <c r="C29" s="16">
        <v>2.0711199999999999E-2</v>
      </c>
      <c r="D29" s="16">
        <v>24.2</v>
      </c>
      <c r="E29" s="16">
        <v>0</v>
      </c>
      <c r="F29" s="16">
        <v>0.46068690000000001</v>
      </c>
      <c r="G29" s="16">
        <v>0.54187339999999995</v>
      </c>
    </row>
    <row r="30" spans="1:15" x14ac:dyDescent="0.25">
      <c r="A30" s="16" t="s">
        <v>190</v>
      </c>
      <c r="B30" s="16">
        <v>0.6325288</v>
      </c>
      <c r="C30" s="16">
        <v>5.9017000000000002E-3</v>
      </c>
      <c r="D30" s="16">
        <v>107.18</v>
      </c>
      <c r="E30" s="16">
        <v>0</v>
      </c>
      <c r="F30" s="16">
        <v>0.62096169999999995</v>
      </c>
      <c r="G30" s="16">
        <v>0.64409590000000005</v>
      </c>
    </row>
    <row r="31" spans="1:15" x14ac:dyDescent="0.25">
      <c r="A31" s="16" t="s">
        <v>191</v>
      </c>
      <c r="B31" s="16">
        <v>0.53896860000000002</v>
      </c>
      <c r="C31" s="16">
        <v>1.9658100000000001E-2</v>
      </c>
      <c r="D31" s="16">
        <v>27.42</v>
      </c>
      <c r="E31" s="16">
        <v>0</v>
      </c>
      <c r="F31" s="16">
        <v>0.50043950000000004</v>
      </c>
      <c r="G31" s="16">
        <v>0.57749779999999995</v>
      </c>
    </row>
    <row r="32" spans="1:15" x14ac:dyDescent="0.25">
      <c r="A32" s="16" t="s">
        <v>192</v>
      </c>
      <c r="B32" s="16">
        <v>0.67761459999999996</v>
      </c>
      <c r="C32" s="16">
        <v>5.8922999999999996E-3</v>
      </c>
      <c r="D32" s="16">
        <v>115</v>
      </c>
      <c r="E32" s="16">
        <v>0</v>
      </c>
      <c r="F32" s="16">
        <v>0.66606580000000004</v>
      </c>
      <c r="G32" s="16">
        <v>0.68916339999999998</v>
      </c>
    </row>
    <row r="33" spans="1:7" x14ac:dyDescent="0.25">
      <c r="A33" s="16" t="s">
        <v>193</v>
      </c>
      <c r="B33" s="16">
        <v>0.60443080000000005</v>
      </c>
      <c r="C33" s="16">
        <v>2.0706200000000001E-2</v>
      </c>
      <c r="D33" s="16">
        <v>29.19</v>
      </c>
      <c r="E33" s="16">
        <v>0</v>
      </c>
      <c r="F33" s="16">
        <v>0.56384730000000005</v>
      </c>
      <c r="G33" s="16">
        <v>0.64501419999999998</v>
      </c>
    </row>
    <row r="34" spans="1:7" x14ac:dyDescent="0.25">
      <c r="A34" s="16" t="s">
        <v>194</v>
      </c>
      <c r="B34" s="16">
        <v>0.72107359999999998</v>
      </c>
      <c r="C34" s="16">
        <v>5.7359999999999998E-3</v>
      </c>
      <c r="D34" s="16">
        <v>125.71</v>
      </c>
      <c r="E34" s="16">
        <v>0</v>
      </c>
      <c r="F34" s="16">
        <v>0.7098314</v>
      </c>
      <c r="G34" s="16">
        <v>0.73231590000000002</v>
      </c>
    </row>
    <row r="35" spans="1:7" x14ac:dyDescent="0.25">
      <c r="A35" s="16" t="s">
        <v>195</v>
      </c>
      <c r="B35" s="16">
        <v>0.64944679999999999</v>
      </c>
      <c r="C35" s="16">
        <v>2.2187599999999998E-2</v>
      </c>
      <c r="D35" s="16">
        <v>29.27</v>
      </c>
      <c r="E35" s="16">
        <v>0</v>
      </c>
      <c r="F35" s="16">
        <v>0.6059599</v>
      </c>
      <c r="G35" s="16">
        <v>0.69293369999999999</v>
      </c>
    </row>
    <row r="36" spans="1:7" x14ac:dyDescent="0.25">
      <c r="A36" s="16" t="s">
        <v>196</v>
      </c>
      <c r="B36" s="16">
        <v>0.75508489999999995</v>
      </c>
      <c r="C36" s="16">
        <v>5.391E-3</v>
      </c>
      <c r="D36" s="16">
        <v>140.06</v>
      </c>
      <c r="E36" s="16">
        <v>0</v>
      </c>
      <c r="F36" s="16">
        <v>0.74451889999999998</v>
      </c>
      <c r="G36" s="16">
        <v>0.76565099999999997</v>
      </c>
    </row>
    <row r="37" spans="1:7" x14ac:dyDescent="0.25">
      <c r="A37" s="16" t="s">
        <v>197</v>
      </c>
      <c r="B37" s="16">
        <v>0.66938690000000001</v>
      </c>
      <c r="C37" s="16">
        <v>2.2507099999999999E-2</v>
      </c>
      <c r="D37" s="16">
        <v>29.74</v>
      </c>
      <c r="E37" s="16">
        <v>0</v>
      </c>
      <c r="F37" s="16">
        <v>0.62527370000000004</v>
      </c>
      <c r="G37" s="16">
        <v>0.71350009999999997</v>
      </c>
    </row>
    <row r="38" spans="1:7" x14ac:dyDescent="0.25">
      <c r="A38" s="16" t="s">
        <v>198</v>
      </c>
      <c r="B38" s="16">
        <v>0.80451569999999994</v>
      </c>
      <c r="C38" s="16">
        <v>4.7657999999999997E-3</v>
      </c>
      <c r="D38" s="16">
        <v>168.81</v>
      </c>
      <c r="E38" s="16">
        <v>0</v>
      </c>
      <c r="F38" s="16">
        <v>0.79517499999999997</v>
      </c>
      <c r="G38" s="16">
        <v>0.81385640000000004</v>
      </c>
    </row>
    <row r="39" spans="1:7" x14ac:dyDescent="0.25">
      <c r="A39" s="16" t="s">
        <v>199</v>
      </c>
      <c r="B39" s="16">
        <v>0.71650329999999995</v>
      </c>
      <c r="C39" s="16">
        <v>2.2364999999999999E-2</v>
      </c>
      <c r="D39" s="16">
        <v>32.04</v>
      </c>
      <c r="E39" s="16">
        <v>0</v>
      </c>
      <c r="F39" s="16">
        <v>0.67266859999999995</v>
      </c>
      <c r="G39" s="16">
        <v>0.76033790000000001</v>
      </c>
    </row>
    <row r="40" spans="1:7" x14ac:dyDescent="0.25">
      <c r="A40" s="16" t="s">
        <v>200</v>
      </c>
      <c r="B40" s="16">
        <v>0.84275420000000001</v>
      </c>
      <c r="C40" s="16">
        <v>5.0025E-3</v>
      </c>
      <c r="D40" s="16">
        <v>168.47</v>
      </c>
      <c r="E40" s="16">
        <v>0</v>
      </c>
      <c r="F40" s="16">
        <v>0.83294950000000001</v>
      </c>
      <c r="G40" s="16">
        <v>0.85255899999999996</v>
      </c>
    </row>
    <row r="41" spans="1:7" x14ac:dyDescent="0.25">
      <c r="A41" s="16" t="s">
        <v>201</v>
      </c>
      <c r="B41" s="16">
        <v>0.69674570000000002</v>
      </c>
      <c r="C41" s="16">
        <v>2.88115E-2</v>
      </c>
      <c r="D41" s="16">
        <v>24.18</v>
      </c>
      <c r="E41" s="16">
        <v>0</v>
      </c>
      <c r="F41" s="16">
        <v>0.64027630000000002</v>
      </c>
      <c r="G41" s="16">
        <v>0.75321519999999997</v>
      </c>
    </row>
    <row r="42" spans="1:7" x14ac:dyDescent="0.25">
      <c r="A42" s="16" t="s">
        <v>202</v>
      </c>
      <c r="B42" s="16">
        <v>0.86950660000000002</v>
      </c>
      <c r="C42" s="16">
        <v>3.9160000000000002E-3</v>
      </c>
      <c r="D42" s="16">
        <v>222.04</v>
      </c>
      <c r="E42" s="16">
        <v>0</v>
      </c>
      <c r="F42" s="16">
        <v>0.86183129999999997</v>
      </c>
      <c r="G42" s="16">
        <v>0.87718189999999996</v>
      </c>
    </row>
    <row r="43" spans="1:7" x14ac:dyDescent="0.25">
      <c r="A43" s="16" t="s">
        <v>203</v>
      </c>
      <c r="B43" s="16">
        <v>0.75887289999999996</v>
      </c>
      <c r="C43" s="16">
        <v>2.40374E-2</v>
      </c>
      <c r="D43" s="16">
        <v>31.57</v>
      </c>
      <c r="E43" s="16">
        <v>0</v>
      </c>
      <c r="F43" s="16">
        <v>0.71176030000000001</v>
      </c>
      <c r="G43" s="16">
        <v>0.80598539999999996</v>
      </c>
    </row>
    <row r="44" spans="1:7" x14ac:dyDescent="0.25">
      <c r="A44" s="16" t="s">
        <v>204</v>
      </c>
      <c r="B44" s="16">
        <v>0.90103009999999994</v>
      </c>
      <c r="C44" s="16">
        <v>4.1700000000000001E-3</v>
      </c>
      <c r="D44" s="16">
        <v>216.07</v>
      </c>
      <c r="E44" s="16">
        <v>0</v>
      </c>
      <c r="F44" s="16">
        <v>0.89285700000000001</v>
      </c>
      <c r="G44" s="16">
        <v>0.90920319999999999</v>
      </c>
    </row>
    <row r="45" spans="1:7" x14ac:dyDescent="0.25">
      <c r="A45" s="16" t="s">
        <v>205</v>
      </c>
      <c r="B45" s="16">
        <v>0.76023830000000003</v>
      </c>
      <c r="C45" s="16">
        <v>3.13581E-2</v>
      </c>
      <c r="D45" s="16">
        <v>24.24</v>
      </c>
      <c r="E45" s="16">
        <v>0</v>
      </c>
      <c r="F45" s="16">
        <v>0.6987776</v>
      </c>
      <c r="G45" s="16">
        <v>0.82169910000000002</v>
      </c>
    </row>
    <row r="48" spans="1:7" x14ac:dyDescent="0.25">
      <c r="A48" s="16" t="s">
        <v>208</v>
      </c>
      <c r="B48" s="16">
        <v>0.64389079999999999</v>
      </c>
      <c r="C48" s="16">
        <v>3.6562999999999999E-3</v>
      </c>
      <c r="D48" s="16">
        <v>176.1</v>
      </c>
      <c r="E48" s="16">
        <v>0</v>
      </c>
      <c r="F48" s="16">
        <v>0.63672450000000003</v>
      </c>
      <c r="G48" s="16">
        <v>0.65105710000000006</v>
      </c>
    </row>
    <row r="49" spans="1:7" x14ac:dyDescent="0.25">
      <c r="A49" s="16" t="s">
        <v>209</v>
      </c>
      <c r="B49" s="16">
        <v>0.51355410000000001</v>
      </c>
      <c r="C49" s="16">
        <v>1.08334E-2</v>
      </c>
      <c r="D49" s="16">
        <v>47.4</v>
      </c>
      <c r="E49" s="16">
        <v>0</v>
      </c>
      <c r="F49" s="16">
        <v>0.49232100000000001</v>
      </c>
      <c r="G49" s="16">
        <v>0.53478709999999996</v>
      </c>
    </row>
    <row r="50" spans="1:7" x14ac:dyDescent="0.25">
      <c r="A50" s="16" t="s">
        <v>210</v>
      </c>
      <c r="B50" s="16">
        <v>0.65479589999999999</v>
      </c>
      <c r="C50" s="16">
        <v>5.6994000000000003E-3</v>
      </c>
      <c r="D50" s="16">
        <v>114.89</v>
      </c>
      <c r="E50" s="16">
        <v>0</v>
      </c>
      <c r="F50" s="16">
        <v>0.64362529999999996</v>
      </c>
      <c r="G50" s="16">
        <v>0.66596659999999996</v>
      </c>
    </row>
    <row r="51" spans="1:7" x14ac:dyDescent="0.25">
      <c r="A51" s="16" t="s">
        <v>211</v>
      </c>
      <c r="B51" s="16">
        <v>0.56564510000000001</v>
      </c>
      <c r="C51" s="16">
        <v>1.3145799999999999E-2</v>
      </c>
      <c r="D51" s="16">
        <v>43.03</v>
      </c>
      <c r="E51" s="16">
        <v>0</v>
      </c>
      <c r="F51" s="16">
        <v>0.53987989999999997</v>
      </c>
      <c r="G51" s="16">
        <v>0.59141030000000006</v>
      </c>
    </row>
    <row r="52" spans="1:7" x14ac:dyDescent="0.25">
      <c r="A52" s="16" t="s">
        <v>212</v>
      </c>
      <c r="B52" s="16">
        <v>0.57728740000000001</v>
      </c>
      <c r="C52" s="16">
        <v>1.21685E-2</v>
      </c>
      <c r="D52" s="16">
        <v>47.44</v>
      </c>
      <c r="E52" s="16">
        <v>0</v>
      </c>
      <c r="F52" s="16">
        <v>0.55343759999999997</v>
      </c>
      <c r="G52" s="16">
        <v>0.60113720000000004</v>
      </c>
    </row>
    <row r="53" spans="1:7" x14ac:dyDescent="0.25">
      <c r="A53" s="16" t="s">
        <v>213</v>
      </c>
      <c r="B53" s="16">
        <v>0.49317149999999998</v>
      </c>
      <c r="C53" s="16">
        <v>3.0377299999999999E-2</v>
      </c>
      <c r="D53" s="16">
        <v>16.23</v>
      </c>
      <c r="E53" s="16">
        <v>0</v>
      </c>
      <c r="F53" s="16">
        <v>0.43363309999999999</v>
      </c>
      <c r="G53" s="16">
        <v>0.55271000000000003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27"/>
  <sheetViews>
    <sheetView topLeftCell="A34" workbookViewId="0">
      <selection activeCell="D55" sqref="D55:D63"/>
    </sheetView>
  </sheetViews>
  <sheetFormatPr defaultColWidth="8.7109375" defaultRowHeight="15" x14ac:dyDescent="0.25"/>
  <cols>
    <col min="1" max="1" width="25.28515625" style="7" bestFit="1" customWidth="1"/>
    <col min="2" max="2" width="39" style="7" customWidth="1"/>
    <col min="3" max="3" width="8.7109375" style="7"/>
    <col min="4" max="4" width="32.5703125" style="7" bestFit="1" customWidth="1"/>
    <col min="5" max="5" width="2" style="7" bestFit="1" customWidth="1"/>
    <col min="6" max="6" width="10.7109375" style="7" bestFit="1" customWidth="1"/>
    <col min="7" max="7" width="12.140625" style="7" bestFit="1" customWidth="1"/>
    <col min="8" max="8" width="7.42578125" style="7" bestFit="1" customWidth="1"/>
    <col min="9" max="9" width="9" style="7" bestFit="1" customWidth="1"/>
    <col min="10" max="11" width="10.7109375" style="7" bestFit="1" customWidth="1"/>
    <col min="12" max="16384" width="8.7109375" style="7"/>
  </cols>
  <sheetData>
    <row r="1" spans="1:11" x14ac:dyDescent="0.25">
      <c r="A1" s="42" t="s">
        <v>138</v>
      </c>
      <c r="B1" s="42"/>
      <c r="C1" s="7" t="s">
        <v>94</v>
      </c>
    </row>
    <row r="3" spans="1:11" x14ac:dyDescent="0.25">
      <c r="A3" s="8" t="s">
        <v>137</v>
      </c>
      <c r="D3" s="43" t="s">
        <v>136</v>
      </c>
      <c r="E3" s="43"/>
      <c r="F3" s="43"/>
      <c r="G3" s="43"/>
      <c r="H3" s="43"/>
      <c r="I3" s="43"/>
    </row>
    <row r="4" spans="1:11" x14ac:dyDescent="0.25">
      <c r="A4" s="7" t="s">
        <v>135</v>
      </c>
      <c r="D4" s="7" t="s">
        <v>101</v>
      </c>
      <c r="G4" s="7" t="s">
        <v>134</v>
      </c>
      <c r="H4" s="7" t="s">
        <v>133</v>
      </c>
      <c r="I4" s="1">
        <v>64940</v>
      </c>
    </row>
    <row r="5" spans="1:11" x14ac:dyDescent="0.25">
      <c r="A5" s="7" t="s">
        <v>132</v>
      </c>
      <c r="G5" s="7" t="s">
        <v>131</v>
      </c>
      <c r="H5" s="7" t="s">
        <v>8</v>
      </c>
      <c r="I5" s="7">
        <v>15600.43</v>
      </c>
    </row>
    <row r="6" spans="1:11" x14ac:dyDescent="0.25">
      <c r="A6" s="7" t="s">
        <v>130</v>
      </c>
      <c r="G6" s="7" t="s">
        <v>104</v>
      </c>
      <c r="H6" s="7" t="s">
        <v>8</v>
      </c>
      <c r="I6" s="7">
        <v>0</v>
      </c>
    </row>
    <row r="7" spans="1:11" x14ac:dyDescent="0.25">
      <c r="A7" s="7" t="s">
        <v>129</v>
      </c>
      <c r="D7" s="7" t="s">
        <v>128</v>
      </c>
      <c r="G7" s="7" t="s">
        <v>106</v>
      </c>
      <c r="H7" s="7" t="s">
        <v>8</v>
      </c>
      <c r="I7" s="7">
        <v>0.19520000000000001</v>
      </c>
    </row>
    <row r="8" spans="1:11" x14ac:dyDescent="0.25">
      <c r="A8" s="7" t="s">
        <v>127</v>
      </c>
    </row>
    <row r="9" spans="1:11" x14ac:dyDescent="0.25">
      <c r="A9" s="7" t="s">
        <v>126</v>
      </c>
      <c r="D9" s="7" t="s">
        <v>115</v>
      </c>
      <c r="E9" s="7" t="s">
        <v>114</v>
      </c>
      <c r="F9" s="7" t="s">
        <v>113</v>
      </c>
      <c r="G9" s="7" t="s">
        <v>111</v>
      </c>
      <c r="H9" s="7" t="s">
        <v>112</v>
      </c>
      <c r="I9" s="7" t="s">
        <v>110</v>
      </c>
      <c r="J9" s="7" t="s">
        <v>111</v>
      </c>
      <c r="K9" s="7" t="s">
        <v>110</v>
      </c>
    </row>
    <row r="10" spans="1:11" x14ac:dyDescent="0.25">
      <c r="D10" s="7" t="s">
        <v>9</v>
      </c>
      <c r="E10" s="7" t="s">
        <v>91</v>
      </c>
      <c r="F10" s="7" t="s">
        <v>10</v>
      </c>
      <c r="G10" s="7" t="s">
        <v>6</v>
      </c>
      <c r="H10" s="7" t="s">
        <v>1</v>
      </c>
      <c r="I10" s="7" t="s">
        <v>92</v>
      </c>
      <c r="J10" s="7" t="s">
        <v>2</v>
      </c>
      <c r="K10" s="7" t="s">
        <v>3</v>
      </c>
    </row>
    <row r="11" spans="1:11" x14ac:dyDescent="0.25">
      <c r="D11" s="7" t="s">
        <v>115</v>
      </c>
      <c r="E11" s="7" t="s">
        <v>125</v>
      </c>
      <c r="F11" s="7" t="s">
        <v>113</v>
      </c>
      <c r="G11" s="7" t="s">
        <v>111</v>
      </c>
      <c r="H11" s="7" t="s">
        <v>112</v>
      </c>
      <c r="I11" s="7" t="s">
        <v>110</v>
      </c>
      <c r="J11" s="7" t="s">
        <v>111</v>
      </c>
      <c r="K11" s="7" t="s">
        <v>110</v>
      </c>
    </row>
    <row r="12" spans="1:11" x14ac:dyDescent="0.25">
      <c r="D12" s="7" t="s">
        <v>11</v>
      </c>
      <c r="E12" s="7" t="s">
        <v>91</v>
      </c>
      <c r="F12" s="7">
        <v>12.95818</v>
      </c>
      <c r="G12" s="7">
        <v>0.16822989999999999</v>
      </c>
      <c r="H12" s="7">
        <v>77.03</v>
      </c>
      <c r="I12" s="7">
        <v>0</v>
      </c>
      <c r="J12" s="7">
        <v>12.628450000000001</v>
      </c>
      <c r="K12" s="7">
        <v>13.2879</v>
      </c>
    </row>
    <row r="13" spans="1:11" x14ac:dyDescent="0.25">
      <c r="D13" s="7" t="s">
        <v>12</v>
      </c>
      <c r="E13" s="7" t="s">
        <v>91</v>
      </c>
      <c r="F13" s="7">
        <v>-0.20666219999999999</v>
      </c>
      <c r="G13" s="7">
        <v>0.15990940000000001</v>
      </c>
      <c r="H13" s="7">
        <v>-1.29</v>
      </c>
      <c r="I13" s="7">
        <v>0.19600000000000001</v>
      </c>
      <c r="J13" s="7">
        <v>-0.52007890000000001</v>
      </c>
      <c r="K13" s="7">
        <v>0.10675460000000001</v>
      </c>
    </row>
    <row r="14" spans="1:11" x14ac:dyDescent="0.25">
      <c r="D14" s="7" t="s">
        <v>124</v>
      </c>
      <c r="E14" s="7" t="s">
        <v>91</v>
      </c>
      <c r="F14" s="7">
        <v>8.9317000000000007E-3</v>
      </c>
      <c r="G14" s="7">
        <v>5.9267E-3</v>
      </c>
      <c r="H14" s="7">
        <v>1.51</v>
      </c>
      <c r="I14" s="7">
        <v>0.13200000000000001</v>
      </c>
      <c r="J14" s="7">
        <v>-2.6844999999999998E-3</v>
      </c>
      <c r="K14" s="7">
        <v>2.0547800000000001E-2</v>
      </c>
    </row>
    <row r="15" spans="1:11" x14ac:dyDescent="0.25">
      <c r="D15" s="7" t="s">
        <v>123</v>
      </c>
      <c r="E15" s="7" t="s">
        <v>91</v>
      </c>
      <c r="F15" s="7">
        <v>-1.141E-4</v>
      </c>
      <c r="G15" s="7">
        <v>6.8100000000000002E-5</v>
      </c>
      <c r="H15" s="7">
        <v>-1.68</v>
      </c>
      <c r="I15" s="7">
        <v>9.4E-2</v>
      </c>
      <c r="J15" s="7">
        <v>-2.476E-4</v>
      </c>
      <c r="K15" s="7">
        <v>1.9300000000000002E-5</v>
      </c>
    </row>
    <row r="16" spans="1:11" x14ac:dyDescent="0.25">
      <c r="D16" s="7" t="s">
        <v>13</v>
      </c>
      <c r="E16" s="7" t="s">
        <v>91</v>
      </c>
      <c r="F16" s="7">
        <v>6.7100000000000005E-5</v>
      </c>
      <c r="G16" s="2">
        <v>2.04E-6</v>
      </c>
      <c r="H16" s="7">
        <v>32.909999999999997</v>
      </c>
      <c r="I16" s="7">
        <v>0</v>
      </c>
      <c r="J16" s="7">
        <v>6.3100000000000002E-5</v>
      </c>
      <c r="K16" s="7">
        <v>7.1099999999999994E-5</v>
      </c>
    </row>
    <row r="17" spans="4:11" x14ac:dyDescent="0.25">
      <c r="E17" s="7" t="s">
        <v>91</v>
      </c>
    </row>
    <row r="18" spans="4:11" x14ac:dyDescent="0.25">
      <c r="D18" s="7" t="s">
        <v>122</v>
      </c>
      <c r="E18" s="7" t="s">
        <v>91</v>
      </c>
    </row>
    <row r="19" spans="4:11" x14ac:dyDescent="0.25">
      <c r="D19" s="7">
        <v>2</v>
      </c>
      <c r="E19" s="7" t="s">
        <v>91</v>
      </c>
      <c r="F19" s="7">
        <v>-0.16581209999999999</v>
      </c>
      <c r="G19" s="7">
        <v>7.7976599999999993E-2</v>
      </c>
      <c r="H19" s="7">
        <v>-2.13</v>
      </c>
      <c r="I19" s="7">
        <v>3.3000000000000002E-2</v>
      </c>
      <c r="J19" s="7">
        <v>-0.31864350000000002</v>
      </c>
      <c r="K19" s="7">
        <v>-1.29807E-2</v>
      </c>
    </row>
    <row r="20" spans="4:11" x14ac:dyDescent="0.25">
      <c r="D20" s="7">
        <v>3</v>
      </c>
      <c r="E20" s="7" t="s">
        <v>91</v>
      </c>
      <c r="F20" s="7">
        <v>0.28628799999999999</v>
      </c>
      <c r="G20" s="7">
        <v>4.5121700000000001E-2</v>
      </c>
      <c r="H20" s="7">
        <v>6.34</v>
      </c>
      <c r="I20" s="7">
        <v>0</v>
      </c>
      <c r="J20" s="7">
        <v>0.1978511</v>
      </c>
      <c r="K20" s="7">
        <v>0.37472480000000002</v>
      </c>
    </row>
    <row r="21" spans="4:11" x14ac:dyDescent="0.25">
      <c r="E21" s="7" t="s">
        <v>91</v>
      </c>
    </row>
    <row r="22" spans="4:11" x14ac:dyDescent="0.25">
      <c r="D22" s="7" t="s">
        <v>121</v>
      </c>
      <c r="E22" s="7" t="s">
        <v>91</v>
      </c>
      <c r="F22" s="7">
        <v>-0.45459349999999998</v>
      </c>
      <c r="G22" s="7">
        <v>7.6829900000000007E-2</v>
      </c>
      <c r="H22" s="7">
        <v>-5.92</v>
      </c>
      <c r="I22" s="7">
        <v>0</v>
      </c>
      <c r="J22" s="7">
        <v>-0.60517730000000003</v>
      </c>
      <c r="K22" s="7">
        <v>-0.3040098</v>
      </c>
    </row>
    <row r="23" spans="4:11" x14ac:dyDescent="0.25">
      <c r="D23" s="7" t="s">
        <v>107</v>
      </c>
      <c r="E23" s="7" t="s">
        <v>91</v>
      </c>
      <c r="F23" s="7">
        <v>0.37789970000000001</v>
      </c>
      <c r="G23" s="7">
        <v>4.77326E-2</v>
      </c>
      <c r="H23" s="7">
        <v>7.92</v>
      </c>
      <c r="I23" s="7">
        <v>0</v>
      </c>
      <c r="J23" s="7">
        <v>0.28434549999999997</v>
      </c>
      <c r="K23" s="7">
        <v>0.47145389999999998</v>
      </c>
    </row>
    <row r="24" spans="4:11" x14ac:dyDescent="0.25">
      <c r="D24" s="7" t="s">
        <v>108</v>
      </c>
      <c r="E24" s="7" t="s">
        <v>91</v>
      </c>
      <c r="F24" s="7">
        <v>0.2497037</v>
      </c>
      <c r="G24" s="7">
        <v>2.1158799999999998E-2</v>
      </c>
      <c r="H24" s="7">
        <v>11.8</v>
      </c>
      <c r="I24" s="7">
        <v>0</v>
      </c>
      <c r="J24" s="7">
        <v>0.2082331</v>
      </c>
      <c r="K24" s="7">
        <v>0.29117419999999999</v>
      </c>
    </row>
    <row r="25" spans="4:11" x14ac:dyDescent="0.25">
      <c r="E25" s="7" t="s">
        <v>91</v>
      </c>
    </row>
    <row r="26" spans="4:11" x14ac:dyDescent="0.25">
      <c r="D26" s="7" t="s">
        <v>120</v>
      </c>
      <c r="E26" s="7" t="s">
        <v>91</v>
      </c>
    </row>
    <row r="27" spans="4:11" x14ac:dyDescent="0.25">
      <c r="D27" s="7">
        <v>0</v>
      </c>
      <c r="E27" s="7" t="s">
        <v>91</v>
      </c>
      <c r="F27" s="7">
        <v>-0.21495549999999999</v>
      </c>
      <c r="G27" s="7">
        <v>3.9144199999999997E-2</v>
      </c>
      <c r="H27" s="7">
        <v>-5.49</v>
      </c>
      <c r="I27" s="7">
        <v>0</v>
      </c>
      <c r="J27" s="7">
        <v>-0.29167670000000001</v>
      </c>
      <c r="K27" s="7">
        <v>-0.1382342</v>
      </c>
    </row>
    <row r="28" spans="4:11" x14ac:dyDescent="0.25">
      <c r="D28" s="7">
        <v>1</v>
      </c>
      <c r="E28" s="7" t="s">
        <v>91</v>
      </c>
      <c r="F28" s="7">
        <v>-0.1652546</v>
      </c>
      <c r="G28" s="7">
        <v>4.0432900000000001E-2</v>
      </c>
      <c r="H28" s="7">
        <v>-4.09</v>
      </c>
      <c r="I28" s="7">
        <v>0</v>
      </c>
      <c r="J28" s="7">
        <v>-0.24450160000000001</v>
      </c>
      <c r="K28" s="7">
        <v>-8.6007600000000003E-2</v>
      </c>
    </row>
    <row r="29" spans="4:11" x14ac:dyDescent="0.25">
      <c r="D29" s="7">
        <v>2</v>
      </c>
      <c r="E29" s="7" t="s">
        <v>91</v>
      </c>
      <c r="F29" s="7">
        <v>-5.9310700000000001E-2</v>
      </c>
      <c r="G29" s="7">
        <v>4.2237299999999998E-2</v>
      </c>
      <c r="H29" s="7">
        <v>-1.4</v>
      </c>
      <c r="I29" s="7">
        <v>0.16</v>
      </c>
      <c r="J29" s="7">
        <v>-0.1420942</v>
      </c>
      <c r="K29" s="7">
        <v>2.3472900000000001E-2</v>
      </c>
    </row>
    <row r="30" spans="4:11" x14ac:dyDescent="0.25">
      <c r="E30" s="7" t="s">
        <v>91</v>
      </c>
    </row>
    <row r="31" spans="4:11" x14ac:dyDescent="0.25">
      <c r="D31" s="7" t="s">
        <v>119</v>
      </c>
      <c r="E31" s="7" t="s">
        <v>91</v>
      </c>
      <c r="F31" s="7">
        <v>-0.33806999999999998</v>
      </c>
      <c r="G31" s="7">
        <v>2.5493100000000001E-2</v>
      </c>
      <c r="H31" s="7">
        <v>-13.26</v>
      </c>
      <c r="I31" s="7">
        <v>0</v>
      </c>
      <c r="J31" s="7">
        <v>-0.38803559999999998</v>
      </c>
      <c r="K31" s="7">
        <v>-0.28810429999999998</v>
      </c>
    </row>
    <row r="32" spans="4:11" x14ac:dyDescent="0.25">
      <c r="D32" s="7" t="s">
        <v>118</v>
      </c>
      <c r="E32" s="7" t="s">
        <v>91</v>
      </c>
      <c r="F32" s="7">
        <v>8.1653000000000003E-3</v>
      </c>
      <c r="G32" s="7">
        <v>4.3009800000000001E-2</v>
      </c>
      <c r="H32" s="7">
        <v>0.19</v>
      </c>
      <c r="I32" s="7">
        <v>0.84899999999999998</v>
      </c>
      <c r="J32" s="7">
        <v>-7.6132400000000003E-2</v>
      </c>
      <c r="K32" s="7">
        <v>9.2463100000000006E-2</v>
      </c>
    </row>
    <row r="33" spans="4:11" x14ac:dyDescent="0.25">
      <c r="D33" s="7" t="s">
        <v>117</v>
      </c>
      <c r="E33" s="7" t="s">
        <v>91</v>
      </c>
      <c r="F33" s="7">
        <v>-0.17112749999999999</v>
      </c>
      <c r="G33" s="7">
        <v>4.0903000000000002E-2</v>
      </c>
      <c r="H33" s="7">
        <v>-4.18</v>
      </c>
      <c r="I33" s="7">
        <v>0</v>
      </c>
      <c r="J33" s="7">
        <v>-0.25129600000000002</v>
      </c>
      <c r="K33" s="7">
        <v>-9.0958999999999998E-2</v>
      </c>
    </row>
    <row r="34" spans="4:11" x14ac:dyDescent="0.25">
      <c r="E34" s="7" t="s">
        <v>91</v>
      </c>
    </row>
    <row r="35" spans="4:11" x14ac:dyDescent="0.25">
      <c r="D35" s="7" t="s">
        <v>93</v>
      </c>
      <c r="E35" s="7" t="s">
        <v>91</v>
      </c>
    </row>
    <row r="36" spans="4:11" x14ac:dyDescent="0.25">
      <c r="D36" s="7">
        <v>1</v>
      </c>
      <c r="E36" s="7" t="s">
        <v>91</v>
      </c>
      <c r="F36" s="7">
        <v>-0.26352370000000003</v>
      </c>
      <c r="G36" s="7">
        <v>5.8372100000000003E-2</v>
      </c>
      <c r="H36" s="7">
        <v>-4.51</v>
      </c>
      <c r="I36" s="7">
        <v>0</v>
      </c>
      <c r="J36" s="7">
        <v>-0.37793100000000002</v>
      </c>
      <c r="K36" s="7">
        <v>-0.14911640000000001</v>
      </c>
    </row>
    <row r="37" spans="4:11" x14ac:dyDescent="0.25">
      <c r="D37" s="7">
        <v>10</v>
      </c>
      <c r="E37" s="7" t="s">
        <v>91</v>
      </c>
      <c r="F37" s="7">
        <v>-6.1688999999999997E-3</v>
      </c>
      <c r="G37" s="7">
        <v>4.7355899999999999E-2</v>
      </c>
      <c r="H37" s="7">
        <v>-0.13</v>
      </c>
      <c r="I37" s="7">
        <v>0.89600000000000002</v>
      </c>
      <c r="J37" s="7">
        <v>-9.8984699999999995E-2</v>
      </c>
      <c r="K37" s="7">
        <v>8.6646799999999996E-2</v>
      </c>
    </row>
    <row r="38" spans="4:11" x14ac:dyDescent="0.25">
      <c r="D38" s="7">
        <v>2</v>
      </c>
      <c r="E38" s="7" t="s">
        <v>91</v>
      </c>
      <c r="F38" s="7">
        <v>-0.14164060000000001</v>
      </c>
      <c r="G38" s="7">
        <v>5.36236E-2</v>
      </c>
      <c r="H38" s="7">
        <v>-2.64</v>
      </c>
      <c r="I38" s="7">
        <v>8.0000000000000002E-3</v>
      </c>
      <c r="J38" s="7">
        <v>-0.24674099999999999</v>
      </c>
      <c r="K38" s="7">
        <v>-3.6540200000000002E-2</v>
      </c>
    </row>
    <row r="39" spans="4:11" x14ac:dyDescent="0.25">
      <c r="D39" s="7">
        <v>3</v>
      </c>
      <c r="E39" s="7" t="s">
        <v>91</v>
      </c>
      <c r="F39" s="7">
        <v>-8.04227E-2</v>
      </c>
      <c r="G39" s="7">
        <v>5.2410600000000002E-2</v>
      </c>
      <c r="H39" s="7">
        <v>-1.53</v>
      </c>
      <c r="I39" s="7">
        <v>0.125</v>
      </c>
      <c r="J39" s="7">
        <v>-0.18314559999999999</v>
      </c>
      <c r="K39" s="7">
        <v>2.2300199999999999E-2</v>
      </c>
    </row>
    <row r="40" spans="4:11" x14ac:dyDescent="0.25">
      <c r="D40" s="7">
        <v>4</v>
      </c>
      <c r="E40" s="7" t="s">
        <v>91</v>
      </c>
      <c r="F40" s="7">
        <v>-9.2833700000000005E-2</v>
      </c>
      <c r="G40" s="7">
        <v>5.0601399999999998E-2</v>
      </c>
      <c r="H40" s="7">
        <v>-1.83</v>
      </c>
      <c r="I40" s="7">
        <v>6.7000000000000004E-2</v>
      </c>
      <c r="J40" s="7">
        <v>-0.1920105</v>
      </c>
      <c r="K40" s="7">
        <v>6.3431E-3</v>
      </c>
    </row>
    <row r="41" spans="4:11" x14ac:dyDescent="0.25">
      <c r="D41" s="7">
        <v>5</v>
      </c>
      <c r="E41" s="7" t="s">
        <v>91</v>
      </c>
      <c r="F41" s="7">
        <v>-1.6357699999999999E-2</v>
      </c>
      <c r="G41" s="7">
        <v>4.9552699999999998E-2</v>
      </c>
      <c r="H41" s="7">
        <v>-0.33</v>
      </c>
      <c r="I41" s="7">
        <v>0.74099999999999999</v>
      </c>
      <c r="J41" s="7">
        <v>-0.1134792</v>
      </c>
      <c r="K41" s="7">
        <v>8.0763799999999997E-2</v>
      </c>
    </row>
    <row r="42" spans="4:11" x14ac:dyDescent="0.25">
      <c r="D42" s="7">
        <v>6</v>
      </c>
      <c r="E42" s="7" t="s">
        <v>91</v>
      </c>
      <c r="F42" s="7">
        <v>-4.1452099999999999E-2</v>
      </c>
      <c r="G42" s="7">
        <v>5.1096500000000003E-2</v>
      </c>
      <c r="H42" s="7">
        <v>-0.81</v>
      </c>
      <c r="I42" s="7">
        <v>0.41699999999999998</v>
      </c>
      <c r="J42" s="7">
        <v>-0.14159949999999999</v>
      </c>
      <c r="K42" s="7">
        <v>5.8695299999999999E-2</v>
      </c>
    </row>
    <row r="43" spans="4:11" x14ac:dyDescent="0.25">
      <c r="D43" s="7">
        <v>7</v>
      </c>
      <c r="E43" s="7" t="s">
        <v>91</v>
      </c>
      <c r="F43" s="7">
        <v>9.4495800000000005E-2</v>
      </c>
      <c r="G43" s="7">
        <v>5.0544100000000002E-2</v>
      </c>
      <c r="H43" s="7">
        <v>1.87</v>
      </c>
      <c r="I43" s="7">
        <v>6.2E-2</v>
      </c>
      <c r="J43" s="7">
        <v>-4.5688999999999999E-3</v>
      </c>
      <c r="K43" s="7">
        <v>0.19356039999999999</v>
      </c>
    </row>
    <row r="44" spans="4:11" x14ac:dyDescent="0.25">
      <c r="D44" s="7">
        <v>8</v>
      </c>
      <c r="E44" s="7" t="s">
        <v>91</v>
      </c>
      <c r="F44" s="7">
        <v>9.9673100000000001E-2</v>
      </c>
      <c r="G44" s="7">
        <v>4.9316699999999998E-2</v>
      </c>
      <c r="H44" s="7">
        <v>2.02</v>
      </c>
      <c r="I44" s="7">
        <v>4.2999999999999997E-2</v>
      </c>
      <c r="J44" s="7">
        <v>3.0141999999999999E-3</v>
      </c>
      <c r="K44" s="7">
        <v>0.19633200000000001</v>
      </c>
    </row>
    <row r="45" spans="4:11" x14ac:dyDescent="0.25">
      <c r="D45" s="7">
        <v>9</v>
      </c>
      <c r="E45" s="7" t="s">
        <v>91</v>
      </c>
      <c r="F45" s="7">
        <v>-1.04408E-2</v>
      </c>
      <c r="G45" s="7">
        <v>4.7978399999999997E-2</v>
      </c>
      <c r="H45" s="7">
        <v>-0.22</v>
      </c>
      <c r="I45" s="7">
        <v>0.82799999999999996</v>
      </c>
      <c r="J45" s="7">
        <v>-0.10447679999999999</v>
      </c>
      <c r="K45" s="7">
        <v>8.3595299999999997E-2</v>
      </c>
    </row>
    <row r="46" spans="4:11" x14ac:dyDescent="0.25">
      <c r="E46" s="7" t="s">
        <v>91</v>
      </c>
    </row>
    <row r="47" spans="4:11" x14ac:dyDescent="0.25">
      <c r="D47" s="7" t="s">
        <v>116</v>
      </c>
      <c r="E47" s="7" t="s">
        <v>91</v>
      </c>
    </row>
    <row r="48" spans="4:11" x14ac:dyDescent="0.25">
      <c r="D48" s="7" t="s">
        <v>14</v>
      </c>
      <c r="E48" s="7" t="s">
        <v>91</v>
      </c>
      <c r="F48" s="7">
        <v>-0.4156569</v>
      </c>
      <c r="G48" s="7">
        <v>2.1396700000000001E-2</v>
      </c>
      <c r="H48" s="7">
        <v>-19.43</v>
      </c>
      <c r="I48" s="7">
        <v>0</v>
      </c>
      <c r="J48" s="7">
        <v>-0.45759359999999999</v>
      </c>
      <c r="K48" s="7">
        <v>-0.3737201</v>
      </c>
    </row>
    <row r="49" spans="4:11" x14ac:dyDescent="0.25">
      <c r="E49" s="7" t="s">
        <v>91</v>
      </c>
    </row>
    <row r="50" spans="4:11" x14ac:dyDescent="0.25">
      <c r="D50" s="7" t="s">
        <v>15</v>
      </c>
      <c r="E50" s="7" t="s">
        <v>91</v>
      </c>
    </row>
    <row r="51" spans="4:11" x14ac:dyDescent="0.25">
      <c r="D51" s="7" t="s">
        <v>16</v>
      </c>
      <c r="E51" s="7" t="s">
        <v>91</v>
      </c>
      <c r="F51" s="7">
        <v>-2.4491000000000001E-3</v>
      </c>
      <c r="G51" s="7">
        <v>3.7435599999999999E-2</v>
      </c>
      <c r="H51" s="7">
        <v>-7.0000000000000007E-2</v>
      </c>
      <c r="I51" s="7">
        <v>0.94799999999999995</v>
      </c>
      <c r="J51" s="7">
        <v>-7.5821399999999997E-2</v>
      </c>
      <c r="K51" s="7">
        <v>7.0923200000000006E-2</v>
      </c>
    </row>
    <row r="52" spans="4:11" x14ac:dyDescent="0.25">
      <c r="D52" s="7" t="s">
        <v>17</v>
      </c>
      <c r="E52" s="7" t="s">
        <v>91</v>
      </c>
      <c r="F52" s="7">
        <v>0.12470290000000001</v>
      </c>
      <c r="G52" s="7">
        <v>4.8034800000000002E-2</v>
      </c>
      <c r="H52" s="7">
        <v>2.6</v>
      </c>
      <c r="I52" s="7">
        <v>8.9999999999999993E-3</v>
      </c>
      <c r="J52" s="7">
        <v>3.0556300000000002E-2</v>
      </c>
      <c r="K52" s="7">
        <v>0.2188494</v>
      </c>
    </row>
    <row r="53" spans="4:11" x14ac:dyDescent="0.25">
      <c r="E53" s="7" t="s">
        <v>91</v>
      </c>
    </row>
    <row r="54" spans="4:11" x14ac:dyDescent="0.25">
      <c r="D54" s="7" t="s">
        <v>18</v>
      </c>
      <c r="E54" s="7" t="s">
        <v>91</v>
      </c>
    </row>
    <row r="55" spans="4:11" x14ac:dyDescent="0.25">
      <c r="D55" s="7" t="s">
        <v>386</v>
      </c>
      <c r="E55" s="7" t="s">
        <v>91</v>
      </c>
      <c r="F55" s="7">
        <v>-0.30591740000000001</v>
      </c>
      <c r="G55" s="7">
        <v>4.4991900000000001E-2</v>
      </c>
      <c r="H55" s="7">
        <v>-6.8</v>
      </c>
      <c r="I55" s="7">
        <v>0</v>
      </c>
      <c r="J55" s="7">
        <v>-0.3940998</v>
      </c>
      <c r="K55" s="7">
        <v>-0.21773500000000001</v>
      </c>
    </row>
    <row r="56" spans="4:11" x14ac:dyDescent="0.25">
      <c r="D56" s="7" t="s">
        <v>378</v>
      </c>
      <c r="E56" s="7" t="s">
        <v>91</v>
      </c>
      <c r="F56" s="7">
        <v>-0.1475911</v>
      </c>
      <c r="G56" s="7">
        <v>6.16827E-2</v>
      </c>
      <c r="H56" s="7">
        <v>-2.39</v>
      </c>
      <c r="I56" s="7">
        <v>1.7000000000000001E-2</v>
      </c>
      <c r="J56" s="7">
        <v>-0.26848689999999997</v>
      </c>
      <c r="K56" s="7">
        <v>-2.6695300000000002E-2</v>
      </c>
    </row>
    <row r="57" spans="4:11" x14ac:dyDescent="0.25">
      <c r="D57" s="7" t="s">
        <v>379</v>
      </c>
      <c r="E57" s="7" t="s">
        <v>91</v>
      </c>
      <c r="F57" s="7">
        <v>-0.88923819999999998</v>
      </c>
      <c r="G57" s="7">
        <v>4.6609400000000002E-2</v>
      </c>
      <c r="H57" s="7">
        <v>-19.079999999999998</v>
      </c>
      <c r="I57" s="7">
        <v>0</v>
      </c>
      <c r="J57" s="7">
        <v>-0.98059099999999999</v>
      </c>
      <c r="K57" s="7">
        <v>-0.79788539999999997</v>
      </c>
    </row>
    <row r="58" spans="4:11" x14ac:dyDescent="0.25">
      <c r="D58" s="7" t="s">
        <v>380</v>
      </c>
      <c r="E58" s="7" t="s">
        <v>91</v>
      </c>
      <c r="F58" s="7">
        <v>-0.4708194</v>
      </c>
      <c r="G58" s="7">
        <v>6.6958299999999998E-2</v>
      </c>
      <c r="H58" s="7">
        <v>-7.03</v>
      </c>
      <c r="I58" s="7">
        <v>0</v>
      </c>
      <c r="J58" s="7">
        <v>-0.60205540000000002</v>
      </c>
      <c r="K58" s="7">
        <v>-0.33958349999999998</v>
      </c>
    </row>
    <row r="59" spans="4:11" x14ac:dyDescent="0.25">
      <c r="D59" s="7" t="s">
        <v>381</v>
      </c>
      <c r="E59" s="7" t="s">
        <v>91</v>
      </c>
      <c r="F59" s="7">
        <v>-0.33868589999999998</v>
      </c>
      <c r="G59" s="7">
        <v>8.0209299999999997E-2</v>
      </c>
      <c r="H59" s="7">
        <v>-4.22</v>
      </c>
      <c r="I59" s="7">
        <v>0</v>
      </c>
      <c r="J59" s="7">
        <v>-0.49589329999999998</v>
      </c>
      <c r="K59" s="7">
        <v>-0.18147849999999999</v>
      </c>
    </row>
    <row r="60" spans="4:11" x14ac:dyDescent="0.25">
      <c r="D60" s="7" t="s">
        <v>382</v>
      </c>
      <c r="E60" s="7" t="s">
        <v>91</v>
      </c>
      <c r="F60" s="7">
        <v>7.1234599999999995E-2</v>
      </c>
      <c r="G60" s="7">
        <v>4.0837400000000003E-2</v>
      </c>
      <c r="H60" s="7">
        <v>1.74</v>
      </c>
      <c r="I60" s="7">
        <v>8.1000000000000003E-2</v>
      </c>
      <c r="J60" s="7">
        <v>-8.8053000000000003E-3</v>
      </c>
      <c r="K60" s="7">
        <v>0.15127450000000001</v>
      </c>
    </row>
    <row r="61" spans="4:11" x14ac:dyDescent="0.25">
      <c r="D61" s="7" t="s">
        <v>383</v>
      </c>
      <c r="E61" s="7" t="s">
        <v>91</v>
      </c>
      <c r="F61" s="7">
        <v>-0.6220464</v>
      </c>
      <c r="G61" s="7">
        <v>4.7016200000000001E-2</v>
      </c>
      <c r="H61" s="7">
        <v>-13.23</v>
      </c>
      <c r="I61" s="7">
        <v>0</v>
      </c>
      <c r="J61" s="7">
        <v>-0.71419650000000001</v>
      </c>
      <c r="K61" s="7">
        <v>-0.52989629999999999</v>
      </c>
    </row>
    <row r="62" spans="4:11" x14ac:dyDescent="0.25">
      <c r="D62" s="7" t="s">
        <v>384</v>
      </c>
      <c r="E62" s="7" t="s">
        <v>91</v>
      </c>
      <c r="F62" s="7">
        <v>-0.20404</v>
      </c>
      <c r="G62" s="7">
        <v>3.9438899999999999E-2</v>
      </c>
      <c r="H62" s="7">
        <v>-5.17</v>
      </c>
      <c r="I62" s="7">
        <v>0</v>
      </c>
      <c r="J62" s="7">
        <v>-0.2813388</v>
      </c>
      <c r="K62" s="7">
        <v>-0.1267411</v>
      </c>
    </row>
    <row r="63" spans="4:11" x14ac:dyDescent="0.25">
      <c r="D63" s="7" t="s">
        <v>385</v>
      </c>
      <c r="E63" s="7" t="s">
        <v>91</v>
      </c>
      <c r="F63" s="7">
        <v>-0.63903200000000004</v>
      </c>
      <c r="G63" s="7">
        <v>3.7335899999999998E-2</v>
      </c>
      <c r="H63" s="7">
        <v>-17.12</v>
      </c>
      <c r="I63" s="7">
        <v>0</v>
      </c>
      <c r="J63" s="7">
        <v>-0.71220890000000003</v>
      </c>
      <c r="K63" s="7">
        <v>-0.565855</v>
      </c>
    </row>
    <row r="64" spans="4:11" x14ac:dyDescent="0.25">
      <c r="E64" s="7" t="s">
        <v>91</v>
      </c>
    </row>
    <row r="65" spans="4:11" x14ac:dyDescent="0.25">
      <c r="D65" s="7" t="s">
        <v>19</v>
      </c>
      <c r="E65" s="7" t="s">
        <v>91</v>
      </c>
    </row>
    <row r="66" spans="4:11" x14ac:dyDescent="0.25">
      <c r="D66" s="7" t="s">
        <v>20</v>
      </c>
      <c r="E66" s="7" t="s">
        <v>91</v>
      </c>
      <c r="F66" s="7">
        <v>0.1229734</v>
      </c>
      <c r="G66" s="7">
        <v>3.3492599999999997E-2</v>
      </c>
      <c r="H66" s="7">
        <v>3.67</v>
      </c>
      <c r="I66" s="7">
        <v>0</v>
      </c>
      <c r="J66" s="7">
        <v>5.7329100000000001E-2</v>
      </c>
      <c r="K66" s="7">
        <v>0.1886177</v>
      </c>
    </row>
    <row r="67" spans="4:11" x14ac:dyDescent="0.25">
      <c r="E67" s="7" t="s">
        <v>91</v>
      </c>
    </row>
    <row r="68" spans="4:11" x14ac:dyDescent="0.25">
      <c r="D68" s="7" t="s">
        <v>21</v>
      </c>
      <c r="E68" s="7" t="s">
        <v>91</v>
      </c>
    </row>
    <row r="69" spans="4:11" x14ac:dyDescent="0.25">
      <c r="D69" s="7" t="s">
        <v>109</v>
      </c>
      <c r="E69" s="7" t="s">
        <v>91</v>
      </c>
      <c r="F69" s="7">
        <v>1.1967999999999999E-2</v>
      </c>
      <c r="G69" s="7">
        <v>2.9924599999999999E-2</v>
      </c>
      <c r="H69" s="7">
        <v>0.4</v>
      </c>
      <c r="I69" s="7">
        <v>0.68899999999999995</v>
      </c>
      <c r="J69" s="7">
        <v>-4.6683099999999998E-2</v>
      </c>
      <c r="K69" s="7">
        <v>7.0619100000000004E-2</v>
      </c>
    </row>
    <row r="70" spans="4:11" x14ac:dyDescent="0.25">
      <c r="E70" s="7" t="s">
        <v>91</v>
      </c>
    </row>
    <row r="71" spans="4:11" x14ac:dyDescent="0.25">
      <c r="D71" s="7" t="s">
        <v>22</v>
      </c>
      <c r="E71" s="7" t="s">
        <v>91</v>
      </c>
    </row>
    <row r="72" spans="4:11" x14ac:dyDescent="0.25">
      <c r="D72" s="7" t="s">
        <v>23</v>
      </c>
      <c r="E72" s="7" t="s">
        <v>91</v>
      </c>
      <c r="F72" s="7">
        <v>1.14228</v>
      </c>
      <c r="G72" s="7">
        <v>0.1137751</v>
      </c>
      <c r="H72" s="7">
        <v>10.039999999999999</v>
      </c>
      <c r="I72" s="7">
        <v>0</v>
      </c>
      <c r="J72" s="7">
        <v>0.91928540000000003</v>
      </c>
      <c r="K72" s="7">
        <v>1.365275</v>
      </c>
    </row>
    <row r="73" spans="4:11" x14ac:dyDescent="0.25">
      <c r="D73" s="7" t="s">
        <v>24</v>
      </c>
      <c r="E73" s="7" t="s">
        <v>91</v>
      </c>
      <c r="F73" s="7">
        <v>0.8867448</v>
      </c>
      <c r="G73" s="7">
        <v>0.1194529</v>
      </c>
      <c r="H73" s="7">
        <v>7.42</v>
      </c>
      <c r="I73" s="7">
        <v>0</v>
      </c>
      <c r="J73" s="7">
        <v>0.65262129999999996</v>
      </c>
      <c r="K73" s="7">
        <v>1.120868</v>
      </c>
    </row>
    <row r="74" spans="4:11" x14ac:dyDescent="0.25">
      <c r="D74" s="7" t="s">
        <v>25</v>
      </c>
      <c r="E74" s="7" t="s">
        <v>91</v>
      </c>
      <c r="F74" s="7">
        <v>1.1831400000000001</v>
      </c>
      <c r="G74" s="7">
        <v>0.1276833</v>
      </c>
      <c r="H74" s="7">
        <v>9.27</v>
      </c>
      <c r="I74" s="7">
        <v>0</v>
      </c>
      <c r="J74" s="7">
        <v>0.93288550000000003</v>
      </c>
      <c r="K74" s="7">
        <v>1.433395</v>
      </c>
    </row>
    <row r="75" spans="4:11" x14ac:dyDescent="0.25">
      <c r="D75" s="7" t="s">
        <v>26</v>
      </c>
      <c r="E75" s="7" t="s">
        <v>91</v>
      </c>
      <c r="F75" s="7">
        <v>0.40895189999999998</v>
      </c>
      <c r="G75" s="7">
        <v>0.2259902</v>
      </c>
      <c r="H75" s="7">
        <v>1.81</v>
      </c>
      <c r="I75" s="7">
        <v>7.0000000000000007E-2</v>
      </c>
      <c r="J75" s="7">
        <v>-3.3980799999999999E-2</v>
      </c>
      <c r="K75" s="7">
        <v>0.85188459999999999</v>
      </c>
    </row>
    <row r="76" spans="4:11" x14ac:dyDescent="0.25">
      <c r="D76" s="7" t="s">
        <v>27</v>
      </c>
      <c r="E76" s="7" t="s">
        <v>91</v>
      </c>
      <c r="F76" s="7">
        <v>0.7549574</v>
      </c>
      <c r="G76" s="7">
        <v>0.11252719999999999</v>
      </c>
      <c r="H76" s="7">
        <v>6.71</v>
      </c>
      <c r="I76" s="7">
        <v>0</v>
      </c>
      <c r="J76" s="7">
        <v>0.53440810000000005</v>
      </c>
      <c r="K76" s="7">
        <v>0.97550669999999995</v>
      </c>
    </row>
    <row r="77" spans="4:11" x14ac:dyDescent="0.25">
      <c r="D77" s="7" t="s">
        <v>28</v>
      </c>
      <c r="E77" s="7" t="s">
        <v>91</v>
      </c>
      <c r="F77" s="7">
        <v>0.45328390000000002</v>
      </c>
      <c r="G77" s="7">
        <v>0.16445460000000001</v>
      </c>
      <c r="H77" s="7">
        <v>2.76</v>
      </c>
      <c r="I77" s="7">
        <v>6.0000000000000001E-3</v>
      </c>
      <c r="J77" s="7">
        <v>0.13095870000000001</v>
      </c>
      <c r="K77" s="7">
        <v>0.77560910000000005</v>
      </c>
    </row>
    <row r="78" spans="4:11" x14ac:dyDescent="0.25">
      <c r="D78" s="7" t="s">
        <v>30</v>
      </c>
      <c r="E78" s="7" t="s">
        <v>91</v>
      </c>
      <c r="F78" s="7">
        <v>6.9703200000000007E-2</v>
      </c>
      <c r="G78" s="7">
        <v>0.1297249</v>
      </c>
      <c r="H78" s="7">
        <v>0.54</v>
      </c>
      <c r="I78" s="7">
        <v>0.59099999999999997</v>
      </c>
      <c r="J78" s="7">
        <v>-0.18455289999999999</v>
      </c>
      <c r="K78" s="7">
        <v>0.3239592</v>
      </c>
    </row>
    <row r="79" spans="4:11" x14ac:dyDescent="0.25">
      <c r="D79" s="7" t="s">
        <v>31</v>
      </c>
      <c r="E79" s="7" t="s">
        <v>91</v>
      </c>
      <c r="F79" s="7">
        <v>0.42548599999999998</v>
      </c>
      <c r="G79" s="7">
        <v>0.11366179999999999</v>
      </c>
      <c r="H79" s="7">
        <v>3.74</v>
      </c>
      <c r="I79" s="7">
        <v>0</v>
      </c>
      <c r="J79" s="7">
        <v>0.202713</v>
      </c>
      <c r="K79" s="7">
        <v>0.64825900000000003</v>
      </c>
    </row>
    <row r="80" spans="4:11" x14ac:dyDescent="0.25">
      <c r="D80" s="7" t="s">
        <v>32</v>
      </c>
      <c r="E80" s="7" t="s">
        <v>91</v>
      </c>
      <c r="F80" s="7">
        <v>1.039174</v>
      </c>
      <c r="G80" s="7">
        <v>0.1121028</v>
      </c>
      <c r="H80" s="7">
        <v>9.27</v>
      </c>
      <c r="I80" s="7">
        <v>0</v>
      </c>
      <c r="J80" s="7">
        <v>0.81945630000000003</v>
      </c>
      <c r="K80" s="7">
        <v>1.258891</v>
      </c>
    </row>
    <row r="81" spans="4:11" x14ac:dyDescent="0.25">
      <c r="D81" s="7" t="s">
        <v>33</v>
      </c>
      <c r="E81" s="7" t="s">
        <v>91</v>
      </c>
      <c r="F81" s="7">
        <v>1.153043</v>
      </c>
      <c r="G81" s="7">
        <v>0.1342103</v>
      </c>
      <c r="H81" s="7">
        <v>8.59</v>
      </c>
      <c r="I81" s="7">
        <v>0</v>
      </c>
      <c r="J81" s="7">
        <v>0.8899958</v>
      </c>
      <c r="K81" s="7">
        <v>1.4160900000000001</v>
      </c>
    </row>
    <row r="82" spans="4:11" x14ac:dyDescent="0.25">
      <c r="D82" s="7" t="s">
        <v>34</v>
      </c>
      <c r="E82" s="7" t="s">
        <v>91</v>
      </c>
      <c r="F82" s="7">
        <v>0.67806449999999996</v>
      </c>
      <c r="G82" s="7">
        <v>0.10926900000000001</v>
      </c>
      <c r="H82" s="7">
        <v>6.21</v>
      </c>
      <c r="I82" s="7">
        <v>0</v>
      </c>
      <c r="J82" s="7">
        <v>0.46390110000000001</v>
      </c>
      <c r="K82" s="7">
        <v>0.89222789999999996</v>
      </c>
    </row>
    <row r="83" spans="4:11" x14ac:dyDescent="0.25">
      <c r="D83" s="7" t="s">
        <v>35</v>
      </c>
      <c r="E83" s="7" t="s">
        <v>91</v>
      </c>
      <c r="F83" s="7">
        <v>0.52574739999999998</v>
      </c>
      <c r="G83" s="7">
        <v>0.10754030000000001</v>
      </c>
      <c r="H83" s="7">
        <v>4.8899999999999997</v>
      </c>
      <c r="I83" s="7">
        <v>0</v>
      </c>
      <c r="J83" s="7">
        <v>0.31497219999999998</v>
      </c>
      <c r="K83" s="7">
        <v>0.73652260000000003</v>
      </c>
    </row>
    <row r="84" spans="4:11" x14ac:dyDescent="0.25">
      <c r="D84" s="7" t="s">
        <v>36</v>
      </c>
      <c r="E84" s="7" t="s">
        <v>91</v>
      </c>
      <c r="F84" s="7">
        <v>0.58715709999999999</v>
      </c>
      <c r="G84" s="7">
        <v>0.13140869999999999</v>
      </c>
      <c r="H84" s="7">
        <v>4.47</v>
      </c>
      <c r="I84" s="7">
        <v>0</v>
      </c>
      <c r="J84" s="7">
        <v>0.32960089999999997</v>
      </c>
      <c r="K84" s="7">
        <v>0.84471339999999995</v>
      </c>
    </row>
    <row r="85" spans="4:11" x14ac:dyDescent="0.25">
      <c r="D85" s="7" t="s">
        <v>37</v>
      </c>
      <c r="E85" s="7" t="s">
        <v>91</v>
      </c>
      <c r="F85" s="7">
        <v>0.53361530000000001</v>
      </c>
      <c r="G85" s="7">
        <v>0.11427039999999999</v>
      </c>
      <c r="H85" s="7">
        <v>4.67</v>
      </c>
      <c r="I85" s="7">
        <v>0</v>
      </c>
      <c r="J85" s="7">
        <v>0.30964950000000002</v>
      </c>
      <c r="K85" s="7">
        <v>0.75758110000000001</v>
      </c>
    </row>
    <row r="86" spans="4:11" x14ac:dyDescent="0.25">
      <c r="D86" s="7" t="s">
        <v>38</v>
      </c>
      <c r="E86" s="7" t="s">
        <v>91</v>
      </c>
      <c r="F86" s="7">
        <v>0.17642749999999999</v>
      </c>
      <c r="G86" s="7">
        <v>0.1364138</v>
      </c>
      <c r="H86" s="7">
        <v>1.29</v>
      </c>
      <c r="I86" s="7">
        <v>0.19600000000000001</v>
      </c>
      <c r="J86" s="7">
        <v>-9.0938599999999994E-2</v>
      </c>
      <c r="K86" s="7">
        <v>0.44379360000000001</v>
      </c>
    </row>
    <row r="87" spans="4:11" x14ac:dyDescent="0.25">
      <c r="D87" s="7" t="s">
        <v>39</v>
      </c>
      <c r="E87" s="7" t="s">
        <v>91</v>
      </c>
      <c r="F87" s="7">
        <v>0.29407529999999998</v>
      </c>
      <c r="G87" s="7">
        <v>0.1243157</v>
      </c>
      <c r="H87" s="7">
        <v>2.37</v>
      </c>
      <c r="I87" s="7">
        <v>1.7999999999999999E-2</v>
      </c>
      <c r="J87" s="7">
        <v>5.0421100000000003E-2</v>
      </c>
      <c r="K87" s="7">
        <v>0.53772960000000003</v>
      </c>
    </row>
    <row r="88" spans="4:11" x14ac:dyDescent="0.25">
      <c r="D88" s="7" t="s">
        <v>40</v>
      </c>
      <c r="E88" s="7" t="s">
        <v>91</v>
      </c>
      <c r="F88" s="7">
        <v>0.5598919</v>
      </c>
      <c r="G88" s="7">
        <v>0.1224894</v>
      </c>
      <c r="H88" s="7">
        <v>4.57</v>
      </c>
      <c r="I88" s="7">
        <v>0</v>
      </c>
      <c r="J88" s="7">
        <v>0.31981700000000002</v>
      </c>
      <c r="K88" s="7">
        <v>0.79996679999999998</v>
      </c>
    </row>
    <row r="89" spans="4:11" x14ac:dyDescent="0.25">
      <c r="D89" s="7" t="s">
        <v>41</v>
      </c>
      <c r="E89" s="7" t="s">
        <v>91</v>
      </c>
      <c r="F89" s="7">
        <v>0.9291703</v>
      </c>
      <c r="G89" s="7">
        <v>0.1122529</v>
      </c>
      <c r="H89" s="7">
        <v>8.2799999999999994</v>
      </c>
      <c r="I89" s="7">
        <v>0</v>
      </c>
      <c r="J89" s="7">
        <v>0.70915859999999997</v>
      </c>
      <c r="K89" s="7">
        <v>1.1491819999999999</v>
      </c>
    </row>
    <row r="90" spans="4:11" x14ac:dyDescent="0.25">
      <c r="D90" s="7" t="s">
        <v>42</v>
      </c>
      <c r="E90" s="7" t="s">
        <v>91</v>
      </c>
      <c r="F90" s="7">
        <v>-0.42942360000000002</v>
      </c>
      <c r="G90" s="7">
        <v>0.14899009999999999</v>
      </c>
      <c r="H90" s="7">
        <v>-2.88</v>
      </c>
      <c r="I90" s="7">
        <v>4.0000000000000001E-3</v>
      </c>
      <c r="J90" s="7">
        <v>-0.72143880000000005</v>
      </c>
      <c r="K90" s="7">
        <v>-0.13740830000000001</v>
      </c>
    </row>
    <row r="91" spans="4:11" x14ac:dyDescent="0.25">
      <c r="D91" s="7" t="s">
        <v>43</v>
      </c>
      <c r="E91" s="7" t="s">
        <v>91</v>
      </c>
      <c r="F91" s="7">
        <v>0.56109030000000004</v>
      </c>
      <c r="G91" s="7">
        <v>0.1081791</v>
      </c>
      <c r="H91" s="7">
        <v>5.19</v>
      </c>
      <c r="I91" s="7">
        <v>0</v>
      </c>
      <c r="J91" s="7">
        <v>0.34906320000000002</v>
      </c>
      <c r="K91" s="7">
        <v>0.77311730000000001</v>
      </c>
    </row>
    <row r="92" spans="4:11" x14ac:dyDescent="0.25">
      <c r="D92" s="7" t="s">
        <v>44</v>
      </c>
      <c r="E92" s="7" t="s">
        <v>91</v>
      </c>
      <c r="F92" s="7">
        <v>0.438666</v>
      </c>
      <c r="G92" s="7">
        <v>0.15730069999999999</v>
      </c>
      <c r="H92" s="7">
        <v>2.79</v>
      </c>
      <c r="I92" s="7">
        <v>5.0000000000000001E-3</v>
      </c>
      <c r="J92" s="7">
        <v>0.13036229999999999</v>
      </c>
      <c r="K92" s="7">
        <v>0.74696969999999996</v>
      </c>
    </row>
    <row r="93" spans="4:11" x14ac:dyDescent="0.25">
      <c r="D93" s="7" t="s">
        <v>45</v>
      </c>
      <c r="E93" s="7" t="s">
        <v>91</v>
      </c>
      <c r="F93" s="7">
        <v>0.93508789999999997</v>
      </c>
      <c r="G93" s="7">
        <v>0.1086379</v>
      </c>
      <c r="H93" s="7">
        <v>8.61</v>
      </c>
      <c r="I93" s="7">
        <v>0</v>
      </c>
      <c r="J93" s="7">
        <v>0.72216150000000001</v>
      </c>
      <c r="K93" s="7">
        <v>1.1480140000000001</v>
      </c>
    </row>
    <row r="94" spans="4:11" x14ac:dyDescent="0.25">
      <c r="D94" s="7" t="s">
        <v>46</v>
      </c>
      <c r="E94" s="7" t="s">
        <v>91</v>
      </c>
      <c r="F94" s="7">
        <v>2.1011389999999999</v>
      </c>
      <c r="G94" s="7">
        <v>0.1216473</v>
      </c>
      <c r="H94" s="7">
        <v>17.27</v>
      </c>
      <c r="I94" s="7">
        <v>0</v>
      </c>
      <c r="J94" s="7">
        <v>1.8627149999999999</v>
      </c>
      <c r="K94" s="7">
        <v>2.3395630000000001</v>
      </c>
    </row>
    <row r="95" spans="4:11" x14ac:dyDescent="0.25">
      <c r="D95" s="7" t="s">
        <v>47</v>
      </c>
      <c r="E95" s="7" t="s">
        <v>91</v>
      </c>
      <c r="F95" s="7">
        <v>1.0219320000000001</v>
      </c>
      <c r="G95" s="7">
        <v>0.11715589999999999</v>
      </c>
      <c r="H95" s="7">
        <v>8.7200000000000006</v>
      </c>
      <c r="I95" s="7">
        <v>0</v>
      </c>
      <c r="J95" s="7">
        <v>0.79231119999999999</v>
      </c>
      <c r="K95" s="7">
        <v>1.2515540000000001</v>
      </c>
    </row>
    <row r="96" spans="4:11" x14ac:dyDescent="0.25">
      <c r="D96" s="7" t="s">
        <v>48</v>
      </c>
      <c r="E96" s="7" t="s">
        <v>91</v>
      </c>
      <c r="F96" s="7">
        <v>0.55428359999999999</v>
      </c>
      <c r="G96" s="7">
        <v>0.11453770000000001</v>
      </c>
      <c r="H96" s="7">
        <v>4.84</v>
      </c>
      <c r="I96" s="7">
        <v>0</v>
      </c>
      <c r="J96" s="7">
        <v>0.32979370000000002</v>
      </c>
      <c r="K96" s="7">
        <v>0.77877339999999995</v>
      </c>
    </row>
    <row r="97" spans="4:11" x14ac:dyDescent="0.25">
      <c r="D97" s="7" t="s">
        <v>49</v>
      </c>
      <c r="E97" s="7" t="s">
        <v>91</v>
      </c>
      <c r="F97" s="7">
        <v>0.37125140000000001</v>
      </c>
      <c r="G97" s="7">
        <v>0.12592239999999999</v>
      </c>
      <c r="H97" s="7">
        <v>2.95</v>
      </c>
      <c r="I97" s="7">
        <v>3.0000000000000001E-3</v>
      </c>
      <c r="J97" s="7">
        <v>0.12444810000000001</v>
      </c>
      <c r="K97" s="7">
        <v>0.61805469999999996</v>
      </c>
    </row>
    <row r="98" spans="4:11" x14ac:dyDescent="0.25">
      <c r="D98" s="7" t="s">
        <v>50</v>
      </c>
      <c r="E98" s="7" t="s">
        <v>91</v>
      </c>
      <c r="F98" s="7">
        <v>0</v>
      </c>
      <c r="G98" s="7" t="s">
        <v>29</v>
      </c>
    </row>
    <row r="99" spans="4:11" x14ac:dyDescent="0.25">
      <c r="D99" s="7" t="s">
        <v>51</v>
      </c>
      <c r="E99" s="7" t="s">
        <v>91</v>
      </c>
      <c r="F99" s="7">
        <v>1.1996849999999999</v>
      </c>
      <c r="G99" s="7">
        <v>0.11233799999999999</v>
      </c>
      <c r="H99" s="7">
        <v>10.68</v>
      </c>
      <c r="I99" s="7">
        <v>0</v>
      </c>
      <c r="J99" s="7">
        <v>0.97950689999999996</v>
      </c>
      <c r="K99" s="7">
        <v>1.419864</v>
      </c>
    </row>
    <row r="100" spans="4:11" x14ac:dyDescent="0.25">
      <c r="D100" s="7" t="s">
        <v>52</v>
      </c>
      <c r="E100" s="7" t="s">
        <v>91</v>
      </c>
      <c r="F100" s="7">
        <v>0.29279539999999998</v>
      </c>
      <c r="G100" s="7">
        <v>0.1411346</v>
      </c>
      <c r="H100" s="7">
        <v>2.0699999999999998</v>
      </c>
      <c r="I100" s="7">
        <v>3.7999999999999999E-2</v>
      </c>
      <c r="J100" s="7">
        <v>1.6176699999999999E-2</v>
      </c>
      <c r="K100" s="7">
        <v>0.56941419999999998</v>
      </c>
    </row>
    <row r="101" spans="4:11" x14ac:dyDescent="0.25">
      <c r="D101" s="7" t="s">
        <v>53</v>
      </c>
      <c r="E101" s="7" t="s">
        <v>91</v>
      </c>
      <c r="F101" s="7">
        <v>0.81293579999999999</v>
      </c>
      <c r="G101" s="7">
        <v>0.1149959</v>
      </c>
      <c r="H101" s="7">
        <v>7.07</v>
      </c>
      <c r="I101" s="7">
        <v>0</v>
      </c>
      <c r="J101" s="7">
        <v>0.58754790000000001</v>
      </c>
      <c r="K101" s="7">
        <v>1.038324</v>
      </c>
    </row>
    <row r="102" spans="4:11" x14ac:dyDescent="0.25">
      <c r="D102" s="7" t="s">
        <v>54</v>
      </c>
      <c r="E102" s="7" t="s">
        <v>91</v>
      </c>
      <c r="F102" s="7">
        <v>0.49254819999999999</v>
      </c>
      <c r="G102" s="7">
        <v>0.23034460000000001</v>
      </c>
      <c r="H102" s="7">
        <v>2.14</v>
      </c>
      <c r="I102" s="7">
        <v>3.2000000000000001E-2</v>
      </c>
      <c r="J102" s="7">
        <v>4.1081199999999998E-2</v>
      </c>
      <c r="K102" s="7">
        <v>0.9440153</v>
      </c>
    </row>
    <row r="103" spans="4:11" x14ac:dyDescent="0.25">
      <c r="D103" s="7" t="s">
        <v>55</v>
      </c>
      <c r="E103" s="7" t="s">
        <v>91</v>
      </c>
      <c r="F103" s="7">
        <v>0.78874520000000004</v>
      </c>
      <c r="G103" s="7">
        <v>0.109352</v>
      </c>
      <c r="H103" s="7">
        <v>7.21</v>
      </c>
      <c r="I103" s="7">
        <v>0</v>
      </c>
      <c r="J103" s="7">
        <v>0.57441920000000002</v>
      </c>
      <c r="K103" s="7">
        <v>1.003071</v>
      </c>
    </row>
    <row r="104" spans="4:11" x14ac:dyDescent="0.25">
      <c r="D104" s="7" t="s">
        <v>56</v>
      </c>
      <c r="E104" s="7" t="s">
        <v>91</v>
      </c>
      <c r="F104" s="7">
        <v>1.2818970000000001</v>
      </c>
      <c r="G104" s="7">
        <v>0.113305</v>
      </c>
      <c r="H104" s="7">
        <v>11.31</v>
      </c>
      <c r="I104" s="7">
        <v>0</v>
      </c>
      <c r="J104" s="7">
        <v>1.0598240000000001</v>
      </c>
      <c r="K104" s="7">
        <v>1.5039709999999999</v>
      </c>
    </row>
    <row r="105" spans="4:11" x14ac:dyDescent="0.25">
      <c r="D105" s="7" t="s">
        <v>57</v>
      </c>
      <c r="E105" s="7" t="s">
        <v>91</v>
      </c>
      <c r="F105" s="7">
        <v>0.25534630000000003</v>
      </c>
      <c r="G105" s="7">
        <v>0.11875769999999999</v>
      </c>
      <c r="H105" s="7">
        <v>2.15</v>
      </c>
      <c r="I105" s="7">
        <v>3.2000000000000001E-2</v>
      </c>
      <c r="J105" s="7">
        <v>2.2585399999999999E-2</v>
      </c>
      <c r="K105" s="7">
        <v>0.48810720000000002</v>
      </c>
    </row>
    <row r="106" spans="4:11" x14ac:dyDescent="0.25">
      <c r="D106" s="7" t="s">
        <v>58</v>
      </c>
      <c r="E106" s="7" t="s">
        <v>91</v>
      </c>
      <c r="F106" s="7">
        <v>0.26522210000000002</v>
      </c>
      <c r="G106" s="7">
        <v>0.1230542</v>
      </c>
      <c r="H106" s="7">
        <v>2.16</v>
      </c>
      <c r="I106" s="7">
        <v>3.1E-2</v>
      </c>
      <c r="J106" s="7">
        <v>2.4040300000000001E-2</v>
      </c>
      <c r="K106" s="7">
        <v>0.50640379999999996</v>
      </c>
    </row>
    <row r="107" spans="4:11" x14ac:dyDescent="0.25">
      <c r="D107" s="7" t="s">
        <v>59</v>
      </c>
      <c r="E107" s="7" t="s">
        <v>91</v>
      </c>
      <c r="F107" s="7">
        <v>1.0277069999999999</v>
      </c>
      <c r="G107" s="7">
        <v>0.1194627</v>
      </c>
      <c r="H107" s="7">
        <v>8.6</v>
      </c>
      <c r="I107" s="7">
        <v>0</v>
      </c>
      <c r="J107" s="7">
        <v>0.79356479999999996</v>
      </c>
      <c r="K107" s="7">
        <v>1.2618499999999999</v>
      </c>
    </row>
    <row r="108" spans="4:11" x14ac:dyDescent="0.25">
      <c r="D108" s="7" t="s">
        <v>60</v>
      </c>
      <c r="E108" s="7" t="s">
        <v>91</v>
      </c>
      <c r="F108" s="7">
        <v>-1.451783</v>
      </c>
      <c r="G108" s="7">
        <v>0.14798620000000001</v>
      </c>
      <c r="H108" s="7">
        <v>-9.81</v>
      </c>
      <c r="I108" s="7">
        <v>0</v>
      </c>
      <c r="J108" s="7">
        <v>-1.7418309999999999</v>
      </c>
      <c r="K108" s="7">
        <v>-1.1617360000000001</v>
      </c>
    </row>
    <row r="109" spans="4:11" x14ac:dyDescent="0.25">
      <c r="D109" s="7" t="s">
        <v>61</v>
      </c>
      <c r="E109" s="7" t="s">
        <v>91</v>
      </c>
      <c r="F109" s="7">
        <v>0.41893269999999999</v>
      </c>
      <c r="G109" s="7">
        <v>0.129385</v>
      </c>
      <c r="H109" s="7">
        <v>3.24</v>
      </c>
      <c r="I109" s="7">
        <v>1E-3</v>
      </c>
      <c r="J109" s="7">
        <v>0.16534280000000001</v>
      </c>
      <c r="K109" s="7">
        <v>0.67252270000000003</v>
      </c>
    </row>
    <row r="110" spans="4:11" x14ac:dyDescent="0.25">
      <c r="D110" s="7" t="s">
        <v>62</v>
      </c>
      <c r="E110" s="7" t="s">
        <v>91</v>
      </c>
      <c r="F110" s="7">
        <v>0.78060439999999998</v>
      </c>
      <c r="G110" s="7">
        <v>0.1102351</v>
      </c>
      <c r="H110" s="7">
        <v>7.08</v>
      </c>
      <c r="I110" s="7">
        <v>0</v>
      </c>
      <c r="J110" s="7">
        <v>0.56454749999999998</v>
      </c>
      <c r="K110" s="7">
        <v>0.99666120000000002</v>
      </c>
    </row>
    <row r="111" spans="4:11" x14ac:dyDescent="0.25">
      <c r="E111" s="7" t="s">
        <v>91</v>
      </c>
    </row>
    <row r="112" spans="4:11" x14ac:dyDescent="0.25">
      <c r="D112" s="7" t="s">
        <v>63</v>
      </c>
      <c r="E112" s="7" t="s">
        <v>91</v>
      </c>
    </row>
    <row r="113" spans="4:12" x14ac:dyDescent="0.25">
      <c r="D113" s="7" t="s">
        <v>64</v>
      </c>
      <c r="E113" s="7" t="s">
        <v>91</v>
      </c>
      <c r="F113" s="7">
        <v>0.2222818</v>
      </c>
      <c r="G113" s="7">
        <v>4.5805100000000001E-2</v>
      </c>
      <c r="H113" s="7">
        <v>4.8499999999999996</v>
      </c>
      <c r="I113" s="7">
        <v>0</v>
      </c>
      <c r="J113" s="7">
        <v>0.1325055</v>
      </c>
      <c r="K113" s="7">
        <v>0.3120581</v>
      </c>
      <c r="L113" s="7">
        <f>EXP(F113)</f>
        <v>1.2489232748585233</v>
      </c>
    </row>
    <row r="114" spans="4:12" x14ac:dyDescent="0.25">
      <c r="D114" s="7" t="s">
        <v>65</v>
      </c>
      <c r="E114" s="7" t="s">
        <v>91</v>
      </c>
      <c r="F114" s="7">
        <v>0.32830910000000002</v>
      </c>
      <c r="G114" s="7">
        <v>4.6934999999999998E-2</v>
      </c>
      <c r="H114" s="7">
        <v>6.99</v>
      </c>
      <c r="I114" s="7">
        <v>0</v>
      </c>
      <c r="J114" s="7">
        <v>0.2363181</v>
      </c>
      <c r="K114" s="7">
        <v>0.42030010000000001</v>
      </c>
      <c r="L114" s="7">
        <f t="shared" ref="L114:L124" si="0">EXP(F114)</f>
        <v>1.3886181278233181</v>
      </c>
    </row>
    <row r="115" spans="4:12" x14ac:dyDescent="0.25">
      <c r="D115" s="7" t="s">
        <v>66</v>
      </c>
      <c r="E115" s="7" t="s">
        <v>91</v>
      </c>
      <c r="F115" s="7">
        <v>0.44834109999999999</v>
      </c>
      <c r="G115" s="7">
        <v>4.83547E-2</v>
      </c>
      <c r="H115" s="7">
        <v>9.27</v>
      </c>
      <c r="I115" s="7">
        <v>0</v>
      </c>
      <c r="J115" s="7">
        <v>0.35356779999999999</v>
      </c>
      <c r="K115" s="7">
        <v>0.54311449999999994</v>
      </c>
      <c r="L115" s="7">
        <f t="shared" si="0"/>
        <v>1.5657126691706151</v>
      </c>
    </row>
    <row r="116" spans="4:12" x14ac:dyDescent="0.25">
      <c r="D116" s="7" t="s">
        <v>67</v>
      </c>
      <c r="E116" s="7" t="s">
        <v>91</v>
      </c>
      <c r="F116" s="7">
        <v>0.53320800000000002</v>
      </c>
      <c r="G116" s="7">
        <v>4.9021599999999999E-2</v>
      </c>
      <c r="H116" s="7">
        <v>10.88</v>
      </c>
      <c r="I116" s="7">
        <v>0</v>
      </c>
      <c r="J116" s="7">
        <v>0.43712760000000001</v>
      </c>
      <c r="K116" s="7">
        <v>0.62928850000000003</v>
      </c>
      <c r="L116" s="7">
        <f t="shared" si="0"/>
        <v>1.7043912349007522</v>
      </c>
    </row>
    <row r="117" spans="4:12" x14ac:dyDescent="0.25">
      <c r="D117" s="7" t="s">
        <v>68</v>
      </c>
      <c r="E117" s="7" t="s">
        <v>91</v>
      </c>
      <c r="F117" s="7">
        <v>0.80486230000000003</v>
      </c>
      <c r="G117" s="7">
        <v>5.0107100000000002E-2</v>
      </c>
      <c r="H117" s="7">
        <v>16.059999999999999</v>
      </c>
      <c r="I117" s="7">
        <v>0</v>
      </c>
      <c r="J117" s="7">
        <v>0.70665409999999995</v>
      </c>
      <c r="K117" s="7">
        <v>0.9030705</v>
      </c>
      <c r="L117" s="7">
        <f t="shared" si="0"/>
        <v>2.2363885269164516</v>
      </c>
    </row>
    <row r="118" spans="4:12" x14ac:dyDescent="0.25">
      <c r="D118" s="7" t="s">
        <v>69</v>
      </c>
      <c r="E118" s="7" t="s">
        <v>91</v>
      </c>
      <c r="F118" s="7">
        <v>0.82535749999999997</v>
      </c>
      <c r="G118" s="7">
        <v>5.5197599999999999E-2</v>
      </c>
      <c r="H118" s="7">
        <v>14.95</v>
      </c>
      <c r="I118" s="7">
        <v>0</v>
      </c>
      <c r="J118" s="7">
        <v>0.71717220000000004</v>
      </c>
      <c r="K118" s="7">
        <v>0.93354269999999995</v>
      </c>
      <c r="L118" s="7">
        <f t="shared" si="0"/>
        <v>2.2826966835395988</v>
      </c>
    </row>
    <row r="119" spans="4:12" x14ac:dyDescent="0.25">
      <c r="D119" s="7" t="s">
        <v>70</v>
      </c>
      <c r="E119" s="7" t="s">
        <v>91</v>
      </c>
      <c r="F119" s="7">
        <v>1.370614</v>
      </c>
      <c r="G119" s="7">
        <v>5.5435999999999999E-2</v>
      </c>
      <c r="H119" s="7">
        <v>24.72</v>
      </c>
      <c r="I119" s="7">
        <v>0</v>
      </c>
      <c r="J119" s="7">
        <v>1.2619610000000001</v>
      </c>
      <c r="K119" s="7">
        <v>1.4792670000000001</v>
      </c>
      <c r="L119" s="7">
        <f t="shared" si="0"/>
        <v>3.9377677427550735</v>
      </c>
    </row>
    <row r="120" spans="4:12" x14ac:dyDescent="0.25">
      <c r="D120" s="7" t="s">
        <v>71</v>
      </c>
      <c r="E120" s="7" t="s">
        <v>91</v>
      </c>
      <c r="F120" s="7">
        <v>1.3851560000000001</v>
      </c>
      <c r="G120" s="7">
        <v>6.5049499999999996E-2</v>
      </c>
      <c r="H120" s="7">
        <v>21.29</v>
      </c>
      <c r="I120" s="7">
        <v>0</v>
      </c>
      <c r="J120" s="7">
        <v>1.2576609999999999</v>
      </c>
      <c r="K120" s="7">
        <v>1.512651</v>
      </c>
      <c r="L120" s="7">
        <f t="shared" si="0"/>
        <v>3.9954491462693538</v>
      </c>
    </row>
    <row r="121" spans="4:12" x14ac:dyDescent="0.25">
      <c r="D121" s="7" t="s">
        <v>72</v>
      </c>
      <c r="E121" s="7" t="s">
        <v>91</v>
      </c>
      <c r="F121" s="7">
        <v>-0.16446920000000001</v>
      </c>
      <c r="G121" s="7">
        <v>4.8561600000000003E-2</v>
      </c>
      <c r="H121" s="7">
        <v>-3.39</v>
      </c>
      <c r="I121" s="7">
        <v>1E-3</v>
      </c>
      <c r="J121" s="7">
        <v>-0.2596482</v>
      </c>
      <c r="K121" s="7">
        <v>-6.9290199999999996E-2</v>
      </c>
      <c r="L121" s="7">
        <f t="shared" si="0"/>
        <v>0.84834388553363149</v>
      </c>
    </row>
    <row r="122" spans="4:12" x14ac:dyDescent="0.25">
      <c r="D122" s="7" t="s">
        <v>73</v>
      </c>
      <c r="E122" s="7" t="s">
        <v>91</v>
      </c>
      <c r="F122" s="7">
        <v>0.29726940000000002</v>
      </c>
      <c r="G122" s="7">
        <v>4.3671700000000001E-2</v>
      </c>
      <c r="H122" s="7">
        <v>6.81</v>
      </c>
      <c r="I122" s="7">
        <v>0</v>
      </c>
      <c r="J122" s="7">
        <v>0.21167449999999999</v>
      </c>
      <c r="K122" s="7">
        <v>0.38286429999999999</v>
      </c>
      <c r="L122" s="7">
        <f t="shared" si="0"/>
        <v>1.3461779109313425</v>
      </c>
    </row>
    <row r="123" spans="4:12" x14ac:dyDescent="0.25">
      <c r="D123" s="7" t="s">
        <v>74</v>
      </c>
      <c r="E123" s="7" t="s">
        <v>91</v>
      </c>
      <c r="F123" s="7">
        <v>0.25515199999999999</v>
      </c>
      <c r="G123" s="7">
        <v>6.79231E-2</v>
      </c>
      <c r="H123" s="7">
        <v>3.76</v>
      </c>
      <c r="I123" s="7">
        <v>0</v>
      </c>
      <c r="J123" s="7">
        <v>0.12202499999999999</v>
      </c>
      <c r="K123" s="7">
        <v>0.38827889999999998</v>
      </c>
      <c r="L123" s="7">
        <f t="shared" si="0"/>
        <v>1.2906577859474306</v>
      </c>
    </row>
    <row r="124" spans="4:12" x14ac:dyDescent="0.25">
      <c r="D124" s="7" t="s">
        <v>75</v>
      </c>
      <c r="E124" s="7" t="s">
        <v>91</v>
      </c>
      <c r="F124" s="7">
        <v>0.1957189</v>
      </c>
      <c r="G124" s="7">
        <v>9.6329100000000001E-2</v>
      </c>
      <c r="H124" s="7">
        <v>2.0299999999999998</v>
      </c>
      <c r="I124" s="7">
        <v>4.2000000000000003E-2</v>
      </c>
      <c r="J124" s="7">
        <v>6.9173000000000004E-3</v>
      </c>
      <c r="K124" s="7">
        <v>0.38452049999999999</v>
      </c>
      <c r="L124" s="7">
        <f t="shared" si="0"/>
        <v>1.2161849876800046</v>
      </c>
    </row>
    <row r="125" spans="4:12" x14ac:dyDescent="0.25">
      <c r="E125" s="7" t="s">
        <v>91</v>
      </c>
    </row>
    <row r="126" spans="4:12" x14ac:dyDescent="0.25">
      <c r="D126" s="7" t="s">
        <v>76</v>
      </c>
      <c r="E126" s="7" t="s">
        <v>91</v>
      </c>
      <c r="F126" s="7">
        <v>-4.4100659999999996</v>
      </c>
      <c r="G126" s="7">
        <v>1.3894089999999999</v>
      </c>
      <c r="H126" s="7">
        <v>-3.17</v>
      </c>
      <c r="I126" s="7">
        <v>2E-3</v>
      </c>
      <c r="J126" s="7">
        <v>-7.1332579999999997</v>
      </c>
      <c r="K126" s="7">
        <v>-1.6868749999999999</v>
      </c>
    </row>
    <row r="127" spans="4:12" x14ac:dyDescent="0.25">
      <c r="D127" s="7" t="s">
        <v>115</v>
      </c>
      <c r="E127" s="7" t="s">
        <v>114</v>
      </c>
      <c r="F127" s="7" t="s">
        <v>113</v>
      </c>
      <c r="G127" s="7" t="s">
        <v>111</v>
      </c>
      <c r="H127" s="7" t="s">
        <v>112</v>
      </c>
      <c r="I127" s="7" t="s">
        <v>110</v>
      </c>
      <c r="J127" s="7" t="s">
        <v>111</v>
      </c>
      <c r="K127" s="7" t="s">
        <v>110</v>
      </c>
    </row>
  </sheetData>
  <mergeCells count="2">
    <mergeCell ref="A1:B1"/>
    <mergeCell ref="D3:I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46"/>
  <sheetViews>
    <sheetView topLeftCell="A46" workbookViewId="0">
      <selection activeCell="E11" sqref="E11"/>
    </sheetView>
  </sheetViews>
  <sheetFormatPr defaultColWidth="8.7109375" defaultRowHeight="15" x14ac:dyDescent="0.25"/>
  <cols>
    <col min="1" max="1" width="91.85546875" style="7" bestFit="1" customWidth="1"/>
    <col min="2" max="16384" width="8.7109375" style="7"/>
  </cols>
  <sheetData>
    <row r="1" spans="1:2" x14ac:dyDescent="0.25">
      <c r="A1" s="11" t="s">
        <v>175</v>
      </c>
      <c r="B1" s="15" t="s">
        <v>184</v>
      </c>
    </row>
    <row r="2" spans="1:2" x14ac:dyDescent="0.25">
      <c r="A2" s="11" t="s">
        <v>174</v>
      </c>
      <c r="B2" s="15" t="s">
        <v>185</v>
      </c>
    </row>
    <row r="3" spans="1:2" x14ac:dyDescent="0.25">
      <c r="A3" s="11" t="s">
        <v>173</v>
      </c>
      <c r="B3" s="15" t="s">
        <v>186</v>
      </c>
    </row>
    <row r="4" spans="1:2" x14ac:dyDescent="0.25">
      <c r="A4" s="11" t="s">
        <v>172</v>
      </c>
      <c r="B4" s="15" t="s">
        <v>187</v>
      </c>
    </row>
    <row r="5" spans="1:2" x14ac:dyDescent="0.25">
      <c r="A5" s="11" t="s">
        <v>171</v>
      </c>
    </row>
    <row r="6" spans="1:2" x14ac:dyDescent="0.25">
      <c r="A6" s="11" t="s">
        <v>163</v>
      </c>
    </row>
    <row r="8" spans="1:2" x14ac:dyDescent="0.25">
      <c r="A8" s="11" t="s">
        <v>170</v>
      </c>
    </row>
    <row r="9" spans="1:2" x14ac:dyDescent="0.25">
      <c r="A9" s="11" t="s">
        <v>169</v>
      </c>
    </row>
    <row r="10" spans="1:2" x14ac:dyDescent="0.25">
      <c r="A10" s="11" t="s">
        <v>168</v>
      </c>
    </row>
    <row r="11" spans="1:2" x14ac:dyDescent="0.25">
      <c r="A11" s="11" t="s">
        <v>163</v>
      </c>
    </row>
    <row r="13" spans="1:2" x14ac:dyDescent="0.25">
      <c r="A13" s="11" t="s">
        <v>167</v>
      </c>
    </row>
    <row r="14" spans="1:2" x14ac:dyDescent="0.25">
      <c r="A14" s="11" t="s">
        <v>166</v>
      </c>
    </row>
    <row r="15" spans="1:2" x14ac:dyDescent="0.25">
      <c r="A15" s="11" t="s">
        <v>165</v>
      </c>
    </row>
    <row r="16" spans="1:2" x14ac:dyDescent="0.25">
      <c r="A16" s="11" t="s">
        <v>164</v>
      </c>
    </row>
    <row r="17" spans="1:1" x14ac:dyDescent="0.25">
      <c r="A17" s="11" t="s">
        <v>163</v>
      </c>
    </row>
    <row r="19" spans="1:1" x14ac:dyDescent="0.25">
      <c r="A19" s="11" t="s">
        <v>162</v>
      </c>
    </row>
    <row r="21" spans="1:1" x14ac:dyDescent="0.25">
      <c r="A21" s="11" t="s">
        <v>161</v>
      </c>
    </row>
    <row r="22" spans="1:1" x14ac:dyDescent="0.25">
      <c r="A22" s="11" t="s">
        <v>160</v>
      </c>
    </row>
    <row r="23" spans="1:1" x14ac:dyDescent="0.25">
      <c r="A23" s="11" t="s">
        <v>159</v>
      </c>
    </row>
    <row r="24" spans="1:1" x14ac:dyDescent="0.25">
      <c r="A24" s="11" t="s">
        <v>158</v>
      </c>
    </row>
    <row r="26" spans="1:1" x14ac:dyDescent="0.25">
      <c r="A26" s="11" t="s">
        <v>157</v>
      </c>
    </row>
    <row r="27" spans="1:1" x14ac:dyDescent="0.25">
      <c r="A27" s="11" t="s">
        <v>156</v>
      </c>
    </row>
    <row r="28" spans="1:1" x14ac:dyDescent="0.25">
      <c r="A28" s="11" t="s">
        <v>155</v>
      </c>
    </row>
    <row r="29" spans="1:1" x14ac:dyDescent="0.25">
      <c r="A29" s="11" t="s">
        <v>154</v>
      </c>
    </row>
    <row r="30" spans="1:1" x14ac:dyDescent="0.25">
      <c r="A30" s="11" t="s">
        <v>153</v>
      </c>
    </row>
    <row r="31" spans="1:1" x14ac:dyDescent="0.25">
      <c r="A31" s="11" t="s">
        <v>152</v>
      </c>
    </row>
    <row r="33" spans="1:1" x14ac:dyDescent="0.25">
      <c r="A33" s="11" t="s">
        <v>151</v>
      </c>
    </row>
    <row r="34" spans="1:1" x14ac:dyDescent="0.25">
      <c r="A34" s="11" t="s">
        <v>150</v>
      </c>
    </row>
    <row r="35" spans="1:1" x14ac:dyDescent="0.25">
      <c r="A35" s="11" t="s">
        <v>149</v>
      </c>
    </row>
    <row r="36" spans="1:1" x14ac:dyDescent="0.25">
      <c r="A36" s="11" t="s">
        <v>148</v>
      </c>
    </row>
    <row r="37" spans="1:1" x14ac:dyDescent="0.25">
      <c r="A37" s="11" t="s">
        <v>147</v>
      </c>
    </row>
    <row r="39" spans="1:1" x14ac:dyDescent="0.25">
      <c r="A39" s="11" t="s">
        <v>146</v>
      </c>
    </row>
    <row r="40" spans="1:1" x14ac:dyDescent="0.25">
      <c r="A40" s="11" t="s">
        <v>145</v>
      </c>
    </row>
    <row r="41" spans="1:1" x14ac:dyDescent="0.25">
      <c r="A41" s="11" t="s">
        <v>144</v>
      </c>
    </row>
    <row r="42" spans="1:1" x14ac:dyDescent="0.25">
      <c r="A42" s="11" t="s">
        <v>143</v>
      </c>
    </row>
    <row r="43" spans="1:1" x14ac:dyDescent="0.25">
      <c r="A43" s="11" t="s">
        <v>142</v>
      </c>
    </row>
    <row r="44" spans="1:1" x14ac:dyDescent="0.25">
      <c r="A44" s="11" t="s">
        <v>141</v>
      </c>
    </row>
    <row r="45" spans="1:1" x14ac:dyDescent="0.25">
      <c r="A45" s="11" t="s">
        <v>140</v>
      </c>
    </row>
    <row r="46" spans="1:1" x14ac:dyDescent="0.25">
      <c r="A46" s="11" t="s">
        <v>139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6"/>
  <sheetViews>
    <sheetView topLeftCell="A16" workbookViewId="0">
      <selection activeCell="M33" sqref="M33"/>
    </sheetView>
  </sheetViews>
  <sheetFormatPr defaultColWidth="8.7109375" defaultRowHeight="15" x14ac:dyDescent="0.25"/>
  <cols>
    <col min="1" max="1" width="25" style="16" bestFit="1" customWidth="1"/>
    <col min="2" max="2" width="14.28515625" style="16" bestFit="1" customWidth="1"/>
    <col min="3" max="3" width="10" style="16" customWidth="1"/>
    <col min="4" max="4" width="9" style="16" bestFit="1" customWidth="1"/>
    <col min="5" max="5" width="9.140625" style="16"/>
    <col min="6" max="6" width="12.5703125" style="16" customWidth="1"/>
    <col min="7" max="7" width="10.7109375" style="16" customWidth="1"/>
    <col min="8" max="8" width="13.5703125" style="16" bestFit="1" customWidth="1"/>
    <col min="9" max="9" width="19.28515625" style="16" customWidth="1"/>
    <col min="10" max="10" width="9.5703125" style="16" customWidth="1"/>
    <col min="11" max="11" width="10.42578125" style="16" bestFit="1" customWidth="1"/>
    <col min="12" max="12" width="10" style="16" bestFit="1" customWidth="1"/>
    <col min="13" max="28" width="8.7109375" style="16"/>
    <col min="29" max="16384" width="8.7109375" style="7"/>
  </cols>
  <sheetData>
    <row r="1" spans="1:18" s="19" customFormat="1" ht="21.75" thickBot="1" x14ac:dyDescent="0.3">
      <c r="A1" s="38" t="s">
        <v>251</v>
      </c>
      <c r="B1" s="36"/>
      <c r="C1" s="36"/>
      <c r="D1" s="36"/>
      <c r="E1" s="36"/>
      <c r="F1" s="36"/>
      <c r="G1" s="36"/>
      <c r="H1" s="36"/>
      <c r="I1" s="36"/>
      <c r="J1" s="24"/>
      <c r="K1" s="24"/>
      <c r="L1" s="24"/>
      <c r="M1" s="24"/>
      <c r="N1" s="24"/>
      <c r="O1" s="24"/>
      <c r="P1" s="24"/>
      <c r="Q1" s="24"/>
      <c r="R1" s="24"/>
    </row>
    <row r="3" spans="1:18" x14ac:dyDescent="0.25">
      <c r="A3" s="16" t="s">
        <v>101</v>
      </c>
      <c r="B3" s="16" t="s">
        <v>102</v>
      </c>
      <c r="C3" s="16" t="s">
        <v>8</v>
      </c>
      <c r="D3" s="12">
        <v>118930</v>
      </c>
    </row>
    <row r="4" spans="1:18" x14ac:dyDescent="0.25">
      <c r="B4" s="16" t="s">
        <v>216</v>
      </c>
      <c r="C4" s="16" t="s">
        <v>8</v>
      </c>
      <c r="D4" s="16">
        <v>32600.28</v>
      </c>
    </row>
    <row r="5" spans="1:18" x14ac:dyDescent="0.25">
      <c r="B5" s="16" t="s">
        <v>104</v>
      </c>
      <c r="C5" s="16" t="s">
        <v>8</v>
      </c>
      <c r="D5" s="16">
        <v>0</v>
      </c>
    </row>
    <row r="6" spans="1:18" x14ac:dyDescent="0.25">
      <c r="A6" s="16" t="s">
        <v>217</v>
      </c>
      <c r="B6" s="16" t="s">
        <v>106</v>
      </c>
      <c r="C6" s="16" t="s">
        <v>8</v>
      </c>
      <c r="D6" s="16">
        <v>0.21590000000000001</v>
      </c>
    </row>
    <row r="8" spans="1:18" x14ac:dyDescent="0.25">
      <c r="C8" s="19" t="s">
        <v>0</v>
      </c>
      <c r="I8" s="24" t="s">
        <v>84</v>
      </c>
      <c r="J8" s="24"/>
      <c r="K8" s="24"/>
      <c r="L8" s="24"/>
      <c r="M8" s="24"/>
      <c r="N8" s="24"/>
    </row>
    <row r="9" spans="1:18" x14ac:dyDescent="0.25">
      <c r="A9" s="16" t="s">
        <v>253</v>
      </c>
      <c r="B9" s="16" t="s">
        <v>5</v>
      </c>
      <c r="C9" s="16" t="s">
        <v>6</v>
      </c>
      <c r="D9" s="16" t="s">
        <v>1</v>
      </c>
      <c r="E9" s="16" t="s">
        <v>7</v>
      </c>
      <c r="F9" s="16" t="s">
        <v>2</v>
      </c>
      <c r="G9" s="16" t="s">
        <v>3</v>
      </c>
      <c r="H9" s="16" t="s">
        <v>247</v>
      </c>
      <c r="I9" s="24" t="s">
        <v>254</v>
      </c>
      <c r="J9" s="24" t="s">
        <v>255</v>
      </c>
      <c r="K9" s="24" t="s">
        <v>79</v>
      </c>
      <c r="L9" s="24" t="s">
        <v>80</v>
      </c>
      <c r="M9" s="24" t="s">
        <v>81</v>
      </c>
      <c r="N9" s="24" t="s">
        <v>82</v>
      </c>
    </row>
    <row r="10" spans="1:18" x14ac:dyDescent="0.25">
      <c r="A10" s="16" t="s">
        <v>85</v>
      </c>
      <c r="B10" s="16">
        <v>0.65626589999999996</v>
      </c>
      <c r="C10" s="16">
        <v>3.8914000000000002E-3</v>
      </c>
      <c r="D10" s="16">
        <v>168.64</v>
      </c>
      <c r="E10" s="16">
        <v>0</v>
      </c>
      <c r="F10" s="16">
        <v>0.64863879999999996</v>
      </c>
      <c r="G10" s="16">
        <v>0.66389290000000001</v>
      </c>
      <c r="H10" s="19">
        <v>7.6270999999999978E-3</v>
      </c>
      <c r="I10" s="24">
        <v>0.72361162191982298</v>
      </c>
      <c r="J10" s="24" t="s">
        <v>73</v>
      </c>
      <c r="K10" s="24">
        <v>0.607579554947976</v>
      </c>
      <c r="L10" s="24">
        <v>0.392420445052024</v>
      </c>
      <c r="M10" s="24">
        <v>26334</v>
      </c>
      <c r="N10" s="24">
        <v>5.8975963457967798E-3</v>
      </c>
    </row>
    <row r="11" spans="1:18" x14ac:dyDescent="0.25">
      <c r="A11" s="16" t="s">
        <v>86</v>
      </c>
      <c r="B11" s="16">
        <v>0.6802146</v>
      </c>
      <c r="C11" s="16">
        <v>6.0369999999999998E-3</v>
      </c>
      <c r="D11" s="16">
        <v>112.67</v>
      </c>
      <c r="E11" s="16">
        <v>0</v>
      </c>
      <c r="F11" s="16">
        <v>0.66838220000000004</v>
      </c>
      <c r="G11" s="16">
        <v>0.69204690000000002</v>
      </c>
      <c r="H11" s="19">
        <v>1.1832399999999965E-2</v>
      </c>
      <c r="I11" s="24">
        <v>0.61981713799702298</v>
      </c>
      <c r="J11" s="24" t="s">
        <v>74</v>
      </c>
      <c r="K11" s="24">
        <v>0.52229601518026603</v>
      </c>
      <c r="L11" s="24">
        <v>0.47770398481973397</v>
      </c>
      <c r="M11" s="24">
        <v>12648</v>
      </c>
      <c r="N11" s="24">
        <v>8.7052837407836699E-3</v>
      </c>
    </row>
    <row r="12" spans="1:18" x14ac:dyDescent="0.25">
      <c r="A12" s="16" t="s">
        <v>87</v>
      </c>
      <c r="B12" s="16">
        <v>0.61025790000000002</v>
      </c>
      <c r="C12" s="16">
        <v>1.18811E-2</v>
      </c>
      <c r="D12" s="16">
        <v>51.36</v>
      </c>
      <c r="E12" s="16">
        <v>0</v>
      </c>
      <c r="F12" s="16">
        <v>0.58697140000000003</v>
      </c>
      <c r="G12" s="16">
        <v>0.63354449999999995</v>
      </c>
      <c r="H12" s="19">
        <v>2.3286499999999988E-2</v>
      </c>
      <c r="I12" s="24">
        <v>0.631750162654522</v>
      </c>
      <c r="J12" s="24" t="s">
        <v>75</v>
      </c>
      <c r="K12" s="24">
        <v>0.49138276553106203</v>
      </c>
      <c r="L12" s="24">
        <v>0.50861723446893803</v>
      </c>
      <c r="M12" s="24">
        <v>2495</v>
      </c>
      <c r="N12" s="24">
        <v>1.9616715453636899E-2</v>
      </c>
    </row>
    <row r="13" spans="1:18" x14ac:dyDescent="0.25">
      <c r="A13" s="3" t="s">
        <v>78</v>
      </c>
      <c r="B13" s="16">
        <v>0.56642000000000003</v>
      </c>
      <c r="C13" s="16">
        <v>6.8412999999999998E-3</v>
      </c>
      <c r="D13" s="16">
        <v>82.79</v>
      </c>
      <c r="E13" s="16">
        <v>0</v>
      </c>
      <c r="F13" s="16">
        <v>0.55301120000000004</v>
      </c>
      <c r="G13" s="16">
        <v>0.57982880000000003</v>
      </c>
      <c r="H13" s="19">
        <v>1.3408799999999998E-2</v>
      </c>
      <c r="I13" s="24">
        <v>0.55599407992106598</v>
      </c>
      <c r="J13" s="24" t="s">
        <v>72</v>
      </c>
      <c r="K13" s="24">
        <v>0.51571323348882903</v>
      </c>
      <c r="L13" s="24">
        <v>0.48428676651117097</v>
      </c>
      <c r="M13" s="24">
        <v>8146</v>
      </c>
      <c r="N13" s="24">
        <v>1.08527377151676E-2</v>
      </c>
    </row>
    <row r="14" spans="1:18" x14ac:dyDescent="0.25">
      <c r="A14" s="3" t="s">
        <v>77</v>
      </c>
      <c r="B14" s="16">
        <v>0.60160230000000003</v>
      </c>
      <c r="C14" s="16">
        <v>6.5145000000000003E-3</v>
      </c>
      <c r="D14" s="16">
        <v>92.35</v>
      </c>
      <c r="E14" s="16">
        <v>0</v>
      </c>
      <c r="F14" s="16">
        <v>0.58883410000000003</v>
      </c>
      <c r="G14" s="16">
        <v>0.61437050000000004</v>
      </c>
      <c r="H14" s="19">
        <v>1.2768200000000007E-2</v>
      </c>
      <c r="I14" s="24">
        <v>0.61904761904761896</v>
      </c>
      <c r="J14" s="24" t="s">
        <v>77</v>
      </c>
      <c r="K14" s="24">
        <v>0.56705081194342599</v>
      </c>
      <c r="L14" s="24">
        <v>0.43294918805657401</v>
      </c>
      <c r="M14" s="24">
        <v>7636</v>
      </c>
      <c r="N14" s="24">
        <v>1.11135437772982E-2</v>
      </c>
    </row>
    <row r="15" spans="1:18" x14ac:dyDescent="0.25">
      <c r="A15" s="3" t="s">
        <v>64</v>
      </c>
      <c r="B15" s="16">
        <v>0.6501441</v>
      </c>
      <c r="C15" s="16">
        <v>5.8627999999999996E-3</v>
      </c>
      <c r="D15" s="16">
        <v>110.89</v>
      </c>
      <c r="E15" s="16">
        <v>0</v>
      </c>
      <c r="F15" s="16">
        <v>0.63865329999999998</v>
      </c>
      <c r="G15" s="16">
        <v>0.66163490000000003</v>
      </c>
      <c r="H15" s="19">
        <v>1.1490800000000023E-2</v>
      </c>
      <c r="I15" s="24">
        <v>0.67671480144404295</v>
      </c>
      <c r="J15" s="24" t="s">
        <v>64</v>
      </c>
      <c r="K15" s="24">
        <v>0.61946184180004604</v>
      </c>
      <c r="L15" s="24">
        <v>0.38053815819995401</v>
      </c>
      <c r="M15" s="24">
        <v>8622</v>
      </c>
      <c r="N15" s="24">
        <v>1.02484561621589E-2</v>
      </c>
    </row>
    <row r="16" spans="1:18" x14ac:dyDescent="0.25">
      <c r="A16" s="3" t="s">
        <v>65</v>
      </c>
      <c r="B16" s="16">
        <v>0.68361300000000003</v>
      </c>
      <c r="C16" s="16">
        <v>5.8399000000000003E-3</v>
      </c>
      <c r="D16" s="16">
        <v>117.06</v>
      </c>
      <c r="E16" s="16">
        <v>0</v>
      </c>
      <c r="F16" s="16">
        <v>0.67216699999999996</v>
      </c>
      <c r="G16" s="16">
        <v>0.69505899999999998</v>
      </c>
      <c r="H16" s="19">
        <v>1.1446000000000067E-2</v>
      </c>
      <c r="I16" s="24">
        <v>0.71615454822026203</v>
      </c>
      <c r="J16" s="24" t="s">
        <v>65</v>
      </c>
      <c r="K16" s="24">
        <v>0.67409608717186698</v>
      </c>
      <c r="L16" s="24">
        <v>0.32590391282813302</v>
      </c>
      <c r="M16" s="24">
        <v>8076</v>
      </c>
      <c r="N16" s="24">
        <v>1.02226527041002E-2</v>
      </c>
    </row>
    <row r="17" spans="1:14" x14ac:dyDescent="0.25">
      <c r="A17" s="3" t="s">
        <v>66</v>
      </c>
      <c r="B17" s="16">
        <v>0.71875180000000005</v>
      </c>
      <c r="C17" s="16">
        <v>5.7607999999999999E-3</v>
      </c>
      <c r="D17" s="16">
        <v>124.77</v>
      </c>
      <c r="E17" s="16">
        <v>0</v>
      </c>
      <c r="F17" s="16">
        <v>0.7074608</v>
      </c>
      <c r="G17" s="16">
        <v>0.73004290000000005</v>
      </c>
      <c r="H17" s="19">
        <v>1.1291000000000051E-2</v>
      </c>
      <c r="I17" s="24">
        <v>0.76811045961793101</v>
      </c>
      <c r="J17" s="24" t="s">
        <v>66</v>
      </c>
      <c r="K17" s="24">
        <v>0.713466301655586</v>
      </c>
      <c r="L17" s="24">
        <v>0.286533698344414</v>
      </c>
      <c r="M17" s="24">
        <v>7671</v>
      </c>
      <c r="N17" s="24">
        <v>1.0118232751782599E-2</v>
      </c>
    </row>
    <row r="18" spans="1:14" x14ac:dyDescent="0.25">
      <c r="A18" s="3" t="s">
        <v>67</v>
      </c>
      <c r="B18" s="16">
        <v>0.73851500000000003</v>
      </c>
      <c r="C18" s="16">
        <v>5.6537000000000002E-3</v>
      </c>
      <c r="D18" s="16">
        <v>130.62</v>
      </c>
      <c r="E18" s="16">
        <v>0</v>
      </c>
      <c r="F18" s="16">
        <v>0.72743400000000003</v>
      </c>
      <c r="G18" s="16">
        <v>0.74959609999999999</v>
      </c>
      <c r="H18" s="19">
        <v>1.1081000000000008E-2</v>
      </c>
      <c r="I18" s="24">
        <v>0.78718535469107598</v>
      </c>
      <c r="J18" s="24" t="s">
        <v>67</v>
      </c>
      <c r="K18" s="24">
        <v>0.75374921235034698</v>
      </c>
      <c r="L18" s="24">
        <v>0.246250787649653</v>
      </c>
      <c r="M18" s="24">
        <v>7935</v>
      </c>
      <c r="N18" s="24">
        <v>9.4794874429648002E-3</v>
      </c>
    </row>
    <row r="19" spans="1:14" x14ac:dyDescent="0.25">
      <c r="A19" s="3" t="s">
        <v>68</v>
      </c>
      <c r="B19" s="16">
        <v>0.78127990000000003</v>
      </c>
      <c r="C19" s="16">
        <v>5.2896999999999996E-3</v>
      </c>
      <c r="D19" s="16">
        <v>147.69999999999999</v>
      </c>
      <c r="E19" s="16">
        <v>0</v>
      </c>
      <c r="F19" s="16">
        <v>0.77091229999999999</v>
      </c>
      <c r="G19" s="16">
        <v>0.7916474</v>
      </c>
      <c r="H19" s="19">
        <v>1.0367600000000032E-2</v>
      </c>
      <c r="I19" s="24">
        <v>0.83266484838761401</v>
      </c>
      <c r="J19" s="24" t="s">
        <v>68</v>
      </c>
      <c r="K19" s="24">
        <v>0.79943269117125604</v>
      </c>
      <c r="L19" s="24">
        <v>0.20056730882874399</v>
      </c>
      <c r="M19" s="24">
        <v>8461</v>
      </c>
      <c r="N19" s="24">
        <v>8.5323026000412895E-3</v>
      </c>
    </row>
    <row r="20" spans="1:14" x14ac:dyDescent="0.25">
      <c r="A20" s="3" t="s">
        <v>69</v>
      </c>
      <c r="B20" s="16">
        <v>0.81017309999999998</v>
      </c>
      <c r="C20" s="16">
        <v>5.9091999999999999E-3</v>
      </c>
      <c r="D20" s="16">
        <v>137.1</v>
      </c>
      <c r="E20" s="16">
        <v>0</v>
      </c>
      <c r="F20" s="16">
        <v>0.79859119999999995</v>
      </c>
      <c r="G20" s="16">
        <v>0.82175500000000001</v>
      </c>
      <c r="H20" s="19">
        <v>1.1581900000000034E-2</v>
      </c>
      <c r="I20" s="24">
        <v>0.86336305204229702</v>
      </c>
      <c r="J20" s="24" t="s">
        <v>69</v>
      </c>
      <c r="K20" s="24">
        <v>0.83993735317149598</v>
      </c>
      <c r="L20" s="24">
        <v>0.16006264682850399</v>
      </c>
      <c r="M20" s="24">
        <v>6385</v>
      </c>
      <c r="N20" s="24">
        <v>8.9938173881219594E-3</v>
      </c>
    </row>
    <row r="21" spans="1:14" x14ac:dyDescent="0.25">
      <c r="A21" s="3" t="s">
        <v>70</v>
      </c>
      <c r="B21" s="16">
        <v>0.83674689999999996</v>
      </c>
      <c r="C21" s="16">
        <v>4.9638E-3</v>
      </c>
      <c r="D21" s="16">
        <v>168.57</v>
      </c>
      <c r="E21" s="16">
        <v>0</v>
      </c>
      <c r="F21" s="16">
        <v>0.82701809999999998</v>
      </c>
      <c r="G21" s="16">
        <v>0.84647570000000005</v>
      </c>
      <c r="H21" s="19">
        <v>9.7287999999999819E-3</v>
      </c>
      <c r="I21" s="24">
        <v>0.88343834383438402</v>
      </c>
      <c r="J21" s="24" t="s">
        <v>70</v>
      </c>
      <c r="K21" s="24">
        <v>0.86849808601666301</v>
      </c>
      <c r="L21" s="24">
        <v>0.13150191398333699</v>
      </c>
      <c r="M21" s="24">
        <v>8882</v>
      </c>
      <c r="N21" s="24">
        <v>7.0283140124311498E-3</v>
      </c>
    </row>
    <row r="22" spans="1:14" x14ac:dyDescent="0.25">
      <c r="A22" s="3" t="s">
        <v>71</v>
      </c>
      <c r="B22" s="16">
        <v>0.86268659999999997</v>
      </c>
      <c r="C22" s="16">
        <v>5.8767999999999997E-3</v>
      </c>
      <c r="D22" s="16">
        <v>146.80000000000001</v>
      </c>
      <c r="E22" s="16">
        <v>0</v>
      </c>
      <c r="F22" s="16">
        <v>0.85116829999999999</v>
      </c>
      <c r="G22" s="16">
        <v>0.87420489999999995</v>
      </c>
      <c r="H22" s="19">
        <v>1.1518299999999981E-2</v>
      </c>
      <c r="I22" s="24">
        <v>0.90580204778157003</v>
      </c>
      <c r="J22" s="24" t="s">
        <v>71</v>
      </c>
      <c r="K22" s="24">
        <v>0.89649923896499195</v>
      </c>
      <c r="L22" s="24">
        <v>0.10350076103500799</v>
      </c>
      <c r="M22" s="24">
        <v>5913</v>
      </c>
      <c r="N22" s="24">
        <v>7.7642384744302699E-3</v>
      </c>
    </row>
    <row r="23" spans="1:14" x14ac:dyDescent="0.25">
      <c r="I23" s="24"/>
      <c r="J23" s="24"/>
      <c r="K23" s="24"/>
      <c r="L23" s="24"/>
      <c r="M23" s="24"/>
      <c r="N23" s="24"/>
    </row>
    <row r="24" spans="1:14" x14ac:dyDescent="0.25">
      <c r="A24" s="26" t="s">
        <v>258</v>
      </c>
      <c r="I24" s="24"/>
      <c r="J24" s="24"/>
      <c r="K24" s="24"/>
      <c r="L24" s="24"/>
      <c r="M24" s="24"/>
      <c r="N24" s="24"/>
    </row>
    <row r="25" spans="1:14" x14ac:dyDescent="0.25">
      <c r="A25" s="19" t="s">
        <v>259</v>
      </c>
      <c r="I25" s="24"/>
      <c r="J25" s="24"/>
      <c r="K25" s="24"/>
      <c r="L25" s="24"/>
      <c r="M25" s="24"/>
      <c r="N25" s="24"/>
    </row>
    <row r="26" spans="1:14" x14ac:dyDescent="0.25">
      <c r="I26" s="24"/>
      <c r="J26" s="24"/>
      <c r="K26" s="24"/>
      <c r="L26" s="24"/>
      <c r="M26" s="24"/>
      <c r="N26" s="24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0"/>
  <sheetViews>
    <sheetView topLeftCell="A13" workbookViewId="0">
      <selection activeCell="M24" sqref="M24"/>
    </sheetView>
  </sheetViews>
  <sheetFormatPr defaultColWidth="8.7109375" defaultRowHeight="15" x14ac:dyDescent="0.25"/>
  <cols>
    <col min="1" max="1" width="9.5703125" style="7" customWidth="1"/>
    <col min="2" max="3" width="17.7109375" style="7" customWidth="1"/>
    <col min="4" max="4" width="13" style="7" customWidth="1"/>
    <col min="5" max="5" width="8.7109375" style="7"/>
    <col min="6" max="6" width="9.5703125" style="7" customWidth="1"/>
    <col min="7" max="8" width="15.140625" style="7" customWidth="1"/>
    <col min="9" max="9" width="8.7109375" style="7"/>
    <col min="10" max="10" width="13.42578125" style="7" customWidth="1"/>
    <col min="11" max="11" width="8.7109375" style="7"/>
    <col min="12" max="12" width="9.5703125" style="7" customWidth="1"/>
    <col min="13" max="13" width="16.7109375" style="7" customWidth="1"/>
    <col min="14" max="14" width="15.85546875" style="7" customWidth="1"/>
    <col min="15" max="17" width="16.7109375" style="7" customWidth="1"/>
    <col min="18" max="20" width="17.7109375" style="7" customWidth="1"/>
    <col min="21" max="16384" width="8.7109375" style="7"/>
  </cols>
  <sheetData>
    <row r="1" spans="1:20" s="19" customFormat="1" ht="21.75" thickBot="1" x14ac:dyDescent="0.3">
      <c r="A1" s="38" t="s">
        <v>260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24"/>
      <c r="P1" s="24"/>
      <c r="Q1" s="24"/>
      <c r="R1" s="24"/>
      <c r="S1" s="24"/>
      <c r="T1" s="24"/>
    </row>
    <row r="3" spans="1:20" x14ac:dyDescent="0.25">
      <c r="A3" s="19" t="s">
        <v>84</v>
      </c>
      <c r="F3" s="19" t="s">
        <v>83</v>
      </c>
      <c r="I3" s="25"/>
      <c r="J3" s="25" t="s">
        <v>325</v>
      </c>
      <c r="K3" s="25"/>
    </row>
    <row r="4" spans="1:20" x14ac:dyDescent="0.25">
      <c r="A4" s="19" t="s">
        <v>253</v>
      </c>
      <c r="B4" s="15" t="s">
        <v>214</v>
      </c>
      <c r="C4" s="15" t="s">
        <v>215</v>
      </c>
      <c r="D4" s="15" t="s">
        <v>326</v>
      </c>
      <c r="F4" s="19" t="s">
        <v>253</v>
      </c>
      <c r="G4" s="19" t="s">
        <v>214</v>
      </c>
      <c r="H4" s="19" t="s">
        <v>215</v>
      </c>
      <c r="J4" s="16" t="s">
        <v>253</v>
      </c>
      <c r="K4" s="16" t="s">
        <v>261</v>
      </c>
      <c r="L4" s="16" t="s">
        <v>262</v>
      </c>
      <c r="M4" s="16" t="s">
        <v>263</v>
      </c>
      <c r="N4" s="16" t="s">
        <v>264</v>
      </c>
      <c r="O4" s="16" t="s">
        <v>265</v>
      </c>
      <c r="P4" s="16" t="s">
        <v>214</v>
      </c>
      <c r="Q4" s="16" t="s">
        <v>215</v>
      </c>
      <c r="R4" s="16" t="s">
        <v>218</v>
      </c>
    </row>
    <row r="5" spans="1:20" s="15" customFormat="1" x14ac:dyDescent="0.25">
      <c r="A5" s="15" t="s">
        <v>85</v>
      </c>
      <c r="B5" s="15">
        <v>0.50328186060629099</v>
      </c>
      <c r="C5" s="15">
        <v>0.204651515726372</v>
      </c>
      <c r="D5" s="15">
        <v>26357</v>
      </c>
      <c r="E5" s="7"/>
      <c r="F5" s="7" t="s">
        <v>85</v>
      </c>
      <c r="G5" s="7">
        <v>0.46155174687754502</v>
      </c>
      <c r="H5" s="7">
        <v>0.18209418812490699</v>
      </c>
      <c r="J5" s="16" t="s">
        <v>85</v>
      </c>
      <c r="K5" s="16">
        <v>0.17920176900000001</v>
      </c>
      <c r="L5" s="16">
        <v>0.34875919599999999</v>
      </c>
      <c r="M5" s="16">
        <v>0.27476842099999998</v>
      </c>
      <c r="N5" s="16">
        <v>0.14306408000000001</v>
      </c>
      <c r="O5" s="16">
        <v>5.4206534000000001E-2</v>
      </c>
      <c r="P5" s="19">
        <v>0.472039035</v>
      </c>
      <c r="Q5" s="19">
        <v>0.19727061400000001</v>
      </c>
      <c r="R5" s="19">
        <v>5.4206534000000001E-2</v>
      </c>
    </row>
    <row r="6" spans="1:20" s="15" customFormat="1" x14ac:dyDescent="0.25">
      <c r="A6" s="15" t="s">
        <v>86</v>
      </c>
      <c r="B6" s="15">
        <v>0.56866614048934505</v>
      </c>
      <c r="C6" s="15">
        <v>0.244909234411997</v>
      </c>
      <c r="D6" s="15">
        <v>12670</v>
      </c>
      <c r="E6" s="7"/>
      <c r="F6" s="7" t="s">
        <v>86</v>
      </c>
      <c r="G6" s="7">
        <v>0.41018470176173399</v>
      </c>
      <c r="H6" s="7">
        <v>0.145052417139371</v>
      </c>
      <c r="J6" s="16" t="s">
        <v>86</v>
      </c>
      <c r="K6" s="16">
        <v>0.108678407</v>
      </c>
      <c r="L6" s="16">
        <v>0.34539108400000001</v>
      </c>
      <c r="M6" s="16">
        <v>0.30406155800000001</v>
      </c>
      <c r="N6" s="16">
        <v>0.16872917700000001</v>
      </c>
      <c r="O6" s="16">
        <v>7.3139775000000004E-2</v>
      </c>
      <c r="P6" s="19">
        <v>0.54593051000000004</v>
      </c>
      <c r="Q6" s="19">
        <v>0.24186895200000003</v>
      </c>
      <c r="R6" s="19">
        <v>7.3139775000000004E-2</v>
      </c>
    </row>
    <row r="7" spans="1:20" s="15" customFormat="1" x14ac:dyDescent="0.25">
      <c r="A7" s="15" t="s">
        <v>87</v>
      </c>
      <c r="B7" s="15">
        <v>0.53642914331465197</v>
      </c>
      <c r="C7" s="15">
        <v>0.22057646116893501</v>
      </c>
      <c r="D7" s="15">
        <v>2498</v>
      </c>
      <c r="E7" s="7"/>
      <c r="F7" s="7" t="s">
        <v>87</v>
      </c>
      <c r="G7" s="7">
        <v>0.43368094407473101</v>
      </c>
      <c r="H7" s="7">
        <v>0.13764895573643901</v>
      </c>
      <c r="J7" s="16" t="s">
        <v>87</v>
      </c>
      <c r="K7" s="16">
        <v>0.13389626099999999</v>
      </c>
      <c r="L7" s="16">
        <v>0.35102533200000002</v>
      </c>
      <c r="M7" s="16">
        <v>0.29915560899999999</v>
      </c>
      <c r="N7" s="16">
        <v>0.148371532</v>
      </c>
      <c r="O7" s="16">
        <v>6.7551266999999998E-2</v>
      </c>
      <c r="P7" s="19">
        <v>0.51507840800000004</v>
      </c>
      <c r="Q7" s="19">
        <v>0.215922799</v>
      </c>
      <c r="R7" s="19">
        <v>6.7551266999999998E-2</v>
      </c>
    </row>
    <row r="8" spans="1:20" x14ac:dyDescent="0.25">
      <c r="A8" s="15" t="s">
        <v>78</v>
      </c>
      <c r="B8" s="15">
        <v>0.55270585347895496</v>
      </c>
      <c r="C8" s="15">
        <v>0.211436986133268</v>
      </c>
      <c r="D8" s="15">
        <v>8149</v>
      </c>
      <c r="F8" s="7" t="s">
        <v>78</v>
      </c>
      <c r="G8" s="7">
        <v>0.44695444719601801</v>
      </c>
      <c r="H8" s="7">
        <v>0.163742271198214</v>
      </c>
      <c r="J8" s="16" t="s">
        <v>78</v>
      </c>
      <c r="K8" s="16">
        <v>0.128822301</v>
      </c>
      <c r="L8" s="16">
        <v>0.34323959199999998</v>
      </c>
      <c r="M8" s="16">
        <v>0.32187154600000001</v>
      </c>
      <c r="N8" s="16">
        <v>0.15448851799999999</v>
      </c>
      <c r="O8" s="16">
        <v>5.1578041999999998E-2</v>
      </c>
      <c r="P8" s="19">
        <v>0.52793810600000002</v>
      </c>
      <c r="Q8" s="19">
        <v>0.20606655999999998</v>
      </c>
      <c r="R8" s="19">
        <v>5.1578041999999998E-2</v>
      </c>
    </row>
    <row r="9" spans="1:20" x14ac:dyDescent="0.25">
      <c r="A9" s="15" t="s">
        <v>77</v>
      </c>
      <c r="B9" s="15">
        <v>0.48684382772614199</v>
      </c>
      <c r="C9" s="15">
        <v>0.167692106296636</v>
      </c>
      <c r="D9" s="15">
        <v>7639</v>
      </c>
      <c r="F9" s="7" t="s">
        <v>77</v>
      </c>
      <c r="G9" s="7">
        <v>0.411599047775834</v>
      </c>
      <c r="H9" s="7">
        <v>0.13486601061518999</v>
      </c>
      <c r="J9" s="16" t="s">
        <v>77</v>
      </c>
      <c r="K9" s="16">
        <v>0.17149220500000001</v>
      </c>
      <c r="L9" s="16">
        <v>0.36971046800000001</v>
      </c>
      <c r="M9" s="16">
        <v>0.29778592999999998</v>
      </c>
      <c r="N9" s="16">
        <v>0.124721604</v>
      </c>
      <c r="O9" s="16">
        <v>3.6289794E-2</v>
      </c>
      <c r="P9" s="19">
        <v>0.45879732799999995</v>
      </c>
      <c r="Q9" s="19">
        <v>0.161011398</v>
      </c>
      <c r="R9" s="19">
        <v>3.6289794E-2</v>
      </c>
    </row>
    <row r="10" spans="1:20" x14ac:dyDescent="0.25">
      <c r="A10" s="15" t="s">
        <v>64</v>
      </c>
      <c r="B10" s="15">
        <v>0.46077181596940497</v>
      </c>
      <c r="C10" s="15">
        <v>0.15807161895932301</v>
      </c>
      <c r="D10" s="15">
        <v>8629</v>
      </c>
      <c r="F10" s="7" t="s">
        <v>64</v>
      </c>
      <c r="G10" s="7">
        <v>0.44262213993330901</v>
      </c>
      <c r="H10" s="7">
        <v>0.15187366872590899</v>
      </c>
      <c r="J10" s="16" t="s">
        <v>64</v>
      </c>
      <c r="K10" s="16">
        <v>0.18229287499999999</v>
      </c>
      <c r="L10" s="16">
        <v>0.38582037600000002</v>
      </c>
      <c r="M10" s="16">
        <v>0.28057554000000001</v>
      </c>
      <c r="N10" s="16">
        <v>0.116036203</v>
      </c>
      <c r="O10" s="16">
        <v>3.5275005999999998E-2</v>
      </c>
      <c r="P10" s="19">
        <v>0.43188674900000001</v>
      </c>
      <c r="Q10" s="19">
        <v>0.151311209</v>
      </c>
      <c r="R10" s="19">
        <v>3.5275005999999998E-2</v>
      </c>
    </row>
    <row r="11" spans="1:20" x14ac:dyDescent="0.25">
      <c r="A11" s="15" t="s">
        <v>65</v>
      </c>
      <c r="B11" s="15">
        <v>0.43737623762376199</v>
      </c>
      <c r="C11" s="15">
        <v>0.14554455445544601</v>
      </c>
      <c r="D11" s="15">
        <v>8080</v>
      </c>
      <c r="F11" s="7" t="s">
        <v>65</v>
      </c>
      <c r="G11" s="7">
        <v>0.41877172290153902</v>
      </c>
      <c r="H11" s="7">
        <v>0.144551583726065</v>
      </c>
      <c r="J11" s="16" t="s">
        <v>65</v>
      </c>
      <c r="K11" s="16">
        <v>0.19952935299999999</v>
      </c>
      <c r="L11" s="16">
        <v>0.39695318299999999</v>
      </c>
      <c r="M11" s="16">
        <v>0.26418132300000002</v>
      </c>
      <c r="N11" s="16">
        <v>0.10614317600000001</v>
      </c>
      <c r="O11" s="16">
        <v>3.3192964999999998E-2</v>
      </c>
      <c r="P11" s="19">
        <v>0.40351746400000005</v>
      </c>
      <c r="Q11" s="19">
        <v>0.139336141</v>
      </c>
      <c r="R11" s="19">
        <v>3.3192964999999998E-2</v>
      </c>
    </row>
    <row r="12" spans="1:20" x14ac:dyDescent="0.25">
      <c r="A12" s="15" t="s">
        <v>66</v>
      </c>
      <c r="B12" s="15">
        <v>0.40662061775055403</v>
      </c>
      <c r="C12" s="15">
        <v>0.13084842955819101</v>
      </c>
      <c r="D12" s="15">
        <v>7673</v>
      </c>
      <c r="F12" s="7" t="s">
        <v>66</v>
      </c>
      <c r="G12" s="7">
        <v>0.41856228118030098</v>
      </c>
      <c r="H12" s="7">
        <v>0.14784500459695599</v>
      </c>
      <c r="J12" s="16" t="s">
        <v>66</v>
      </c>
      <c r="K12" s="16">
        <v>0.226744945</v>
      </c>
      <c r="L12" s="16">
        <v>0.39621656900000002</v>
      </c>
      <c r="M12" s="16">
        <v>0.252054795</v>
      </c>
      <c r="N12" s="16">
        <v>9.7977821000000007E-2</v>
      </c>
      <c r="O12" s="16">
        <v>2.7005871000000001E-2</v>
      </c>
      <c r="P12" s="19">
        <v>0.37703848700000003</v>
      </c>
      <c r="Q12" s="19">
        <v>0.12498369200000001</v>
      </c>
      <c r="R12" s="19">
        <v>2.7005871000000001E-2</v>
      </c>
    </row>
    <row r="13" spans="1:20" x14ac:dyDescent="0.25">
      <c r="A13" s="15" t="s">
        <v>67</v>
      </c>
      <c r="B13" s="15">
        <v>0.38566208895048498</v>
      </c>
      <c r="C13" s="15">
        <v>0.120952500944941</v>
      </c>
      <c r="D13" s="15">
        <v>7937</v>
      </c>
      <c r="F13" s="7" t="s">
        <v>67</v>
      </c>
      <c r="G13" s="7">
        <v>0.41760404842886201</v>
      </c>
      <c r="H13" s="7">
        <v>0.14469452313594799</v>
      </c>
      <c r="J13" s="16" t="s">
        <v>67</v>
      </c>
      <c r="K13" s="16">
        <v>0.25378405700000001</v>
      </c>
      <c r="L13" s="16">
        <v>0.39114530800000002</v>
      </c>
      <c r="M13" s="16">
        <v>0.24129666999999999</v>
      </c>
      <c r="N13" s="16">
        <v>9.2330978999999994E-2</v>
      </c>
      <c r="O13" s="16">
        <v>2.1442987E-2</v>
      </c>
      <c r="P13" s="19">
        <v>0.355070636</v>
      </c>
      <c r="Q13" s="19">
        <v>0.11377396599999999</v>
      </c>
      <c r="R13" s="19">
        <v>2.1442987E-2</v>
      </c>
    </row>
    <row r="14" spans="1:20" x14ac:dyDescent="0.25">
      <c r="A14" s="15" t="s">
        <v>68</v>
      </c>
      <c r="B14" s="15">
        <v>0.34771303628412698</v>
      </c>
      <c r="C14" s="15">
        <v>9.9633613048103101E-2</v>
      </c>
      <c r="D14" s="15">
        <v>8461</v>
      </c>
      <c r="F14" s="7" t="s">
        <v>68</v>
      </c>
      <c r="G14" s="7">
        <v>0.41002354086871401</v>
      </c>
      <c r="H14" s="7">
        <v>0.14862526230628401</v>
      </c>
      <c r="J14" s="16" t="s">
        <v>68</v>
      </c>
      <c r="K14" s="16">
        <v>0.28782680700000002</v>
      </c>
      <c r="L14" s="16">
        <v>0.39465278599999998</v>
      </c>
      <c r="M14" s="16">
        <v>0.225245475</v>
      </c>
      <c r="N14" s="16">
        <v>7.3701643999999997E-2</v>
      </c>
      <c r="O14" s="16">
        <v>1.8573288E-2</v>
      </c>
      <c r="P14" s="19">
        <v>0.317520407</v>
      </c>
      <c r="Q14" s="19">
        <v>9.2274932000000004E-2</v>
      </c>
      <c r="R14" s="19">
        <v>1.8573288E-2</v>
      </c>
    </row>
    <row r="15" spans="1:20" x14ac:dyDescent="0.25">
      <c r="A15" s="15" t="s">
        <v>69</v>
      </c>
      <c r="B15" s="15">
        <v>0.31616035076730298</v>
      </c>
      <c r="C15" s="15">
        <v>8.2054494206075801E-2</v>
      </c>
      <c r="D15" s="15">
        <v>6386</v>
      </c>
      <c r="F15" s="7" t="s">
        <v>69</v>
      </c>
      <c r="G15" s="7">
        <v>0.41278389240361202</v>
      </c>
      <c r="H15" s="7">
        <v>0.12200564932055501</v>
      </c>
      <c r="J15" s="16" t="s">
        <v>69</v>
      </c>
      <c r="K15" s="16">
        <v>0.31719166300000001</v>
      </c>
      <c r="L15" s="16">
        <v>0.393041843</v>
      </c>
      <c r="M15" s="16">
        <v>0.21297602299999999</v>
      </c>
      <c r="N15" s="16">
        <v>6.2059238000000003E-2</v>
      </c>
      <c r="O15" s="16">
        <v>1.4731233E-2</v>
      </c>
      <c r="P15" s="19">
        <v>0.28976649399999999</v>
      </c>
      <c r="Q15" s="19">
        <v>7.6790470999999999E-2</v>
      </c>
      <c r="R15" s="19">
        <v>1.4731233E-2</v>
      </c>
    </row>
    <row r="16" spans="1:20" x14ac:dyDescent="0.25">
      <c r="A16" s="15" t="s">
        <v>70</v>
      </c>
      <c r="B16" s="15">
        <v>0.29092546723710899</v>
      </c>
      <c r="C16" s="15">
        <v>7.5996397207836103E-2</v>
      </c>
      <c r="D16" s="15">
        <v>8882</v>
      </c>
      <c r="F16" s="7" t="s">
        <v>70</v>
      </c>
      <c r="G16" s="7">
        <v>0.399171428980517</v>
      </c>
      <c r="H16" s="7">
        <v>0.114247661697812</v>
      </c>
      <c r="J16" s="16" t="s">
        <v>70</v>
      </c>
      <c r="K16" s="16">
        <v>0.35201894900000003</v>
      </c>
      <c r="L16" s="16">
        <v>0.38461538499999998</v>
      </c>
      <c r="M16" s="16">
        <v>0.19433792</v>
      </c>
      <c r="N16" s="16">
        <v>5.7748702999999998E-2</v>
      </c>
      <c r="O16" s="16">
        <v>1.1279044E-2</v>
      </c>
      <c r="P16" s="19">
        <v>0.26336566700000003</v>
      </c>
      <c r="Q16" s="19">
        <v>6.9027747E-2</v>
      </c>
      <c r="R16" s="19">
        <v>1.1279044E-2</v>
      </c>
    </row>
    <row r="17" spans="1:18" x14ac:dyDescent="0.25">
      <c r="A17" s="15" t="s">
        <v>71</v>
      </c>
      <c r="B17" s="15">
        <v>0.24251648909183199</v>
      </c>
      <c r="C17" s="15">
        <v>5.8007779468966701E-2</v>
      </c>
      <c r="D17" s="15">
        <v>5913</v>
      </c>
      <c r="F17" s="7" t="s">
        <v>71</v>
      </c>
      <c r="G17" s="7">
        <v>0.40327417791543602</v>
      </c>
      <c r="H17" s="7">
        <v>0.12908049054135601</v>
      </c>
      <c r="J17" s="16" t="s">
        <v>71</v>
      </c>
      <c r="K17" s="16">
        <v>0.431502204</v>
      </c>
      <c r="L17" s="16">
        <v>0.35266191899999999</v>
      </c>
      <c r="M17" s="16">
        <v>0.16293658899999999</v>
      </c>
      <c r="N17" s="16">
        <v>4.3913190999999997E-2</v>
      </c>
      <c r="O17" s="16">
        <v>8.9860970000000002E-3</v>
      </c>
      <c r="P17" s="19">
        <v>0.21583587699999998</v>
      </c>
      <c r="Q17" s="19">
        <v>5.2899287999999996E-2</v>
      </c>
      <c r="R17" s="19">
        <v>8.9860970000000002E-3</v>
      </c>
    </row>
    <row r="18" spans="1:18" s="15" customFormat="1" x14ac:dyDescent="0.25"/>
    <row r="19" spans="1:18" x14ac:dyDescent="0.25">
      <c r="A19" s="26" t="s">
        <v>258</v>
      </c>
    </row>
    <row r="20" spans="1:18" x14ac:dyDescent="0.25">
      <c r="A20" s="19" t="s">
        <v>266</v>
      </c>
    </row>
  </sheetData>
  <pageMargins left="0.7" right="0.7" top="0.75" bottom="0.75" header="0.3" footer="0.3"/>
  <pageSetup orientation="portrait" horizontalDpi="300" verticalDpi="300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59"/>
  <sheetViews>
    <sheetView workbookViewId="0">
      <selection sqref="A1:S1"/>
    </sheetView>
  </sheetViews>
  <sheetFormatPr defaultColWidth="8.7109375" defaultRowHeight="15" x14ac:dyDescent="0.25"/>
  <cols>
    <col min="1" max="1" width="35.85546875" style="16" customWidth="1"/>
    <col min="2" max="2" width="10" style="16" bestFit="1" customWidth="1"/>
    <col min="3" max="3" width="13.5703125" style="16" bestFit="1" customWidth="1"/>
    <col min="4" max="4" width="7" style="16" bestFit="1" customWidth="1"/>
    <col min="5" max="5" width="6.140625" style="16" customWidth="1"/>
    <col min="6" max="6" width="12.5703125" style="16" customWidth="1"/>
    <col min="7" max="7" width="10.7109375" style="16" customWidth="1"/>
    <col min="8" max="8" width="11" style="16" customWidth="1"/>
    <col min="9" max="9" width="8.7109375" style="7"/>
    <col min="10" max="10" width="9.5703125" style="7" customWidth="1"/>
    <col min="11" max="14" width="8.7109375" style="7"/>
    <col min="15" max="18" width="11" style="7" customWidth="1"/>
    <col min="19" max="16384" width="8.7109375" style="7"/>
  </cols>
  <sheetData>
    <row r="1" spans="1:27" s="19" customFormat="1" ht="21.75" thickBot="1" x14ac:dyDescent="0.3">
      <c r="A1" s="38" t="s">
        <v>267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24"/>
      <c r="U1" s="24"/>
      <c r="V1" s="24"/>
      <c r="W1" s="24"/>
    </row>
    <row r="2" spans="1:27" s="19" customFormat="1" x14ac:dyDescent="0.25">
      <c r="K2" s="7" t="s">
        <v>219</v>
      </c>
    </row>
    <row r="3" spans="1:27" x14ac:dyDescent="0.25">
      <c r="A3" s="19"/>
      <c r="B3" s="19"/>
      <c r="C3" s="19" t="s">
        <v>0</v>
      </c>
      <c r="D3" s="19"/>
      <c r="E3" s="19"/>
      <c r="F3" s="19"/>
      <c r="G3" s="19"/>
      <c r="J3" s="7" t="s">
        <v>253</v>
      </c>
      <c r="K3" s="7" t="s">
        <v>321</v>
      </c>
      <c r="L3" s="7" t="s">
        <v>322</v>
      </c>
      <c r="M3" s="7" t="s">
        <v>323</v>
      </c>
      <c r="N3" s="7" t="s">
        <v>220</v>
      </c>
      <c r="O3" s="7" t="s">
        <v>247</v>
      </c>
      <c r="P3" s="7" t="s">
        <v>248</v>
      </c>
      <c r="Q3" s="7" t="s">
        <v>249</v>
      </c>
      <c r="R3" s="7" t="s">
        <v>250</v>
      </c>
    </row>
    <row r="4" spans="1:27" x14ac:dyDescent="0.25">
      <c r="A4" s="19" t="s">
        <v>268</v>
      </c>
      <c r="B4" s="19" t="s">
        <v>5</v>
      </c>
      <c r="C4" s="19" t="s">
        <v>6</v>
      </c>
      <c r="D4" s="19" t="s">
        <v>1</v>
      </c>
      <c r="E4" s="19" t="s">
        <v>7</v>
      </c>
      <c r="F4" s="19" t="s">
        <v>2</v>
      </c>
      <c r="G4" s="19" t="s">
        <v>3</v>
      </c>
      <c r="H4" s="16" t="s">
        <v>247</v>
      </c>
      <c r="J4" s="16" t="s">
        <v>85</v>
      </c>
      <c r="K4" s="5">
        <v>0.8215112</v>
      </c>
      <c r="L4" s="4">
        <v>0.76245030000000003</v>
      </c>
      <c r="M4" s="4">
        <v>0.67686250000000003</v>
      </c>
      <c r="N4" s="4">
        <v>0.59874510000000003</v>
      </c>
      <c r="O4" s="4">
        <v>1.3057500000000055E-2</v>
      </c>
      <c r="P4" s="4">
        <v>1.0564200000000024E-2</v>
      </c>
      <c r="Q4" s="4">
        <v>1.4264300000000008E-2</v>
      </c>
      <c r="R4" s="4">
        <v>2.1932699999999916E-2</v>
      </c>
      <c r="T4" s="5"/>
      <c r="U4" s="4"/>
      <c r="V4" s="4"/>
      <c r="W4" s="4"/>
      <c r="X4" s="4"/>
      <c r="Y4" s="4"/>
      <c r="Z4" s="4"/>
      <c r="AA4" s="4"/>
    </row>
    <row r="5" spans="1:27" x14ac:dyDescent="0.25">
      <c r="A5" s="19" t="s">
        <v>269</v>
      </c>
      <c r="B5" s="19">
        <v>0.8215112</v>
      </c>
      <c r="C5" s="19">
        <v>6.6620999999999998E-3</v>
      </c>
      <c r="D5" s="19">
        <v>123.31</v>
      </c>
      <c r="E5" s="19">
        <v>0</v>
      </c>
      <c r="F5" s="19">
        <v>0.80845370000000005</v>
      </c>
      <c r="G5" s="19">
        <v>0.83456870000000005</v>
      </c>
      <c r="H5" s="19">
        <v>1.3057500000000055E-2</v>
      </c>
      <c r="J5" s="16" t="s">
        <v>86</v>
      </c>
      <c r="K5" s="5">
        <v>0.81501330000000005</v>
      </c>
      <c r="L5" s="4">
        <v>0.75767549999999995</v>
      </c>
      <c r="M5" s="4">
        <v>0.66491319999999998</v>
      </c>
      <c r="N5" s="4">
        <v>0.58809429999999996</v>
      </c>
      <c r="O5" s="4">
        <v>2.5037899999999946E-2</v>
      </c>
      <c r="P5" s="4">
        <v>1.7663900000000066E-2</v>
      </c>
      <c r="Q5" s="4">
        <v>2.2804800000000069E-2</v>
      </c>
      <c r="R5" s="4">
        <v>3.2027100000000086E-2</v>
      </c>
      <c r="T5" s="5"/>
      <c r="U5" s="4"/>
      <c r="V5" s="4"/>
      <c r="W5" s="4"/>
      <c r="X5" s="4"/>
      <c r="Y5" s="4"/>
      <c r="Z5" s="4"/>
      <c r="AA5" s="4"/>
    </row>
    <row r="6" spans="1:27" x14ac:dyDescent="0.25">
      <c r="A6" s="19" t="s">
        <v>270</v>
      </c>
      <c r="B6" s="19">
        <v>0.81501330000000005</v>
      </c>
      <c r="C6" s="19">
        <v>1.27747E-2</v>
      </c>
      <c r="D6" s="19">
        <v>63.8</v>
      </c>
      <c r="E6" s="19">
        <v>0</v>
      </c>
      <c r="F6" s="19">
        <v>0.78997539999999999</v>
      </c>
      <c r="G6" s="19">
        <v>0.8400512</v>
      </c>
      <c r="H6" s="19">
        <v>2.5037899999999946E-2</v>
      </c>
      <c r="J6" s="16" t="s">
        <v>87</v>
      </c>
      <c r="K6" s="5">
        <v>0.78806909999999997</v>
      </c>
      <c r="L6" s="4">
        <v>0.69841160000000002</v>
      </c>
      <c r="M6" s="4">
        <v>0.63306980000000002</v>
      </c>
      <c r="N6" s="4">
        <v>0.57705709999999999</v>
      </c>
      <c r="O6" s="4">
        <v>4.8130600000000023E-2</v>
      </c>
      <c r="P6" s="4">
        <v>3.7592500000000029E-2</v>
      </c>
      <c r="Q6" s="4">
        <v>4.5879899999999973E-2</v>
      </c>
      <c r="R6" s="4">
        <v>6.0105399999999976E-2</v>
      </c>
      <c r="T6" s="5"/>
      <c r="U6" s="4"/>
      <c r="V6" s="4"/>
      <c r="W6" s="4"/>
      <c r="X6" s="4"/>
      <c r="Y6" s="4"/>
      <c r="Z6" s="4"/>
      <c r="AA6" s="4"/>
    </row>
    <row r="7" spans="1:27" x14ac:dyDescent="0.25">
      <c r="A7" s="19" t="s">
        <v>271</v>
      </c>
      <c r="B7" s="19">
        <v>0.78806909999999997</v>
      </c>
      <c r="C7" s="19">
        <v>2.45569E-2</v>
      </c>
      <c r="D7" s="19">
        <v>32.090000000000003</v>
      </c>
      <c r="E7" s="19">
        <v>0</v>
      </c>
      <c r="F7" s="19">
        <v>0.7399384</v>
      </c>
      <c r="G7" s="19">
        <v>0.83619969999999999</v>
      </c>
      <c r="H7" s="19">
        <v>4.8130600000000023E-2</v>
      </c>
      <c r="J7" s="16" t="s">
        <v>78</v>
      </c>
      <c r="K7" s="5">
        <v>0.7390333</v>
      </c>
      <c r="L7" s="4">
        <v>0.66722199999999998</v>
      </c>
      <c r="M7" s="4">
        <v>0.60414299999999999</v>
      </c>
      <c r="N7" s="4">
        <v>0.5149513</v>
      </c>
      <c r="O7" s="4">
        <v>2.9707299999999992E-2</v>
      </c>
      <c r="P7" s="4">
        <v>2.0474400000000004E-2</v>
      </c>
      <c r="Q7" s="4">
        <v>2.3164300000000027E-2</v>
      </c>
      <c r="R7" s="4">
        <v>3.2277899999999971E-2</v>
      </c>
      <c r="T7" s="5"/>
      <c r="U7" s="4"/>
      <c r="V7" s="4"/>
      <c r="W7" s="4"/>
      <c r="X7" s="4"/>
      <c r="Y7" s="4"/>
      <c r="Z7" s="4"/>
      <c r="AA7" s="4"/>
    </row>
    <row r="8" spans="1:27" x14ac:dyDescent="0.25">
      <c r="A8" s="19" t="s">
        <v>272</v>
      </c>
      <c r="B8" s="19">
        <v>0.7390333</v>
      </c>
      <c r="C8" s="19">
        <v>1.51571E-2</v>
      </c>
      <c r="D8" s="19">
        <v>48.76</v>
      </c>
      <c r="E8" s="19">
        <v>0</v>
      </c>
      <c r="F8" s="19">
        <v>0.70932609999999996</v>
      </c>
      <c r="G8" s="19">
        <v>0.7687406</v>
      </c>
      <c r="H8" s="19">
        <v>2.9707299999999992E-2</v>
      </c>
      <c r="J8" s="16" t="s">
        <v>77</v>
      </c>
      <c r="K8" s="5">
        <v>0.75849759999999999</v>
      </c>
      <c r="L8" s="4">
        <v>0.71127980000000002</v>
      </c>
      <c r="M8" s="4">
        <v>0.62551389999999996</v>
      </c>
      <c r="N8" s="4">
        <v>0.57026489999999996</v>
      </c>
      <c r="O8" s="4">
        <v>2.5375900000000007E-2</v>
      </c>
      <c r="P8" s="4">
        <v>1.8625899999999973E-2</v>
      </c>
      <c r="Q8" s="4">
        <v>2.345150000000007E-2</v>
      </c>
      <c r="R8" s="4">
        <v>3.5469900000000054E-2</v>
      </c>
      <c r="T8" s="5"/>
      <c r="U8" s="4"/>
      <c r="V8" s="4"/>
      <c r="W8" s="4"/>
      <c r="X8" s="4"/>
      <c r="Y8" s="4"/>
      <c r="Z8" s="4"/>
      <c r="AA8" s="4"/>
    </row>
    <row r="9" spans="1:27" x14ac:dyDescent="0.25">
      <c r="A9" s="19" t="s">
        <v>273</v>
      </c>
      <c r="B9" s="19">
        <v>0.75849759999999999</v>
      </c>
      <c r="C9" s="19">
        <v>1.29471E-2</v>
      </c>
      <c r="D9" s="19">
        <v>58.58</v>
      </c>
      <c r="E9" s="19">
        <v>0</v>
      </c>
      <c r="F9" s="19">
        <v>0.73312169999999999</v>
      </c>
      <c r="G9" s="19">
        <v>0.7838735</v>
      </c>
      <c r="H9" s="19">
        <v>2.5375900000000007E-2</v>
      </c>
      <c r="J9" s="16" t="s">
        <v>64</v>
      </c>
      <c r="K9" s="5">
        <v>0.81556890000000004</v>
      </c>
      <c r="L9" s="4">
        <v>0.73273089999999996</v>
      </c>
      <c r="M9" s="4">
        <v>0.6923821</v>
      </c>
      <c r="N9" s="4">
        <v>0.62654759999999998</v>
      </c>
      <c r="O9" s="4">
        <v>2.0082399999999945E-2</v>
      </c>
      <c r="P9" s="4">
        <v>1.6708200000000062E-2</v>
      </c>
      <c r="Q9" s="4">
        <v>2.1383000000000041E-2</v>
      </c>
      <c r="R9" s="4">
        <v>3.3060800000000001E-2</v>
      </c>
      <c r="T9" s="5"/>
      <c r="U9" s="4"/>
      <c r="V9" s="4"/>
      <c r="W9" s="4"/>
      <c r="X9" s="4"/>
      <c r="Y9" s="4"/>
      <c r="Z9" s="4"/>
      <c r="AA9" s="4"/>
    </row>
    <row r="10" spans="1:27" x14ac:dyDescent="0.25">
      <c r="A10" s="19" t="s">
        <v>274</v>
      </c>
      <c r="B10" s="19">
        <v>0.81556890000000004</v>
      </c>
      <c r="C10" s="19">
        <v>1.02463E-2</v>
      </c>
      <c r="D10" s="19">
        <v>79.599999999999994</v>
      </c>
      <c r="E10" s="19">
        <v>0</v>
      </c>
      <c r="F10" s="19">
        <v>0.79548649999999999</v>
      </c>
      <c r="G10" s="19">
        <v>0.83565129999999999</v>
      </c>
      <c r="H10" s="19">
        <v>2.0082399999999945E-2</v>
      </c>
      <c r="J10" s="16" t="s">
        <v>65</v>
      </c>
      <c r="K10" s="5">
        <v>0.82584800000000003</v>
      </c>
      <c r="L10" s="4">
        <v>0.78219879999999997</v>
      </c>
      <c r="M10" s="4">
        <v>0.71305640000000003</v>
      </c>
      <c r="N10" s="4">
        <v>0.67348359999999996</v>
      </c>
      <c r="O10" s="4">
        <v>1.9488100000000008E-2</v>
      </c>
      <c r="P10" s="4">
        <v>1.5530800000000067E-2</v>
      </c>
      <c r="Q10" s="4">
        <v>2.2089499999999984E-2</v>
      </c>
      <c r="R10" s="4">
        <v>3.411390000000003E-2</v>
      </c>
      <c r="T10" s="5"/>
      <c r="U10" s="4"/>
      <c r="V10" s="4"/>
      <c r="W10" s="4"/>
      <c r="X10" s="4"/>
      <c r="Y10" s="4"/>
      <c r="Z10" s="4"/>
      <c r="AA10" s="4"/>
    </row>
    <row r="11" spans="1:27" x14ac:dyDescent="0.25">
      <c r="A11" s="19" t="s">
        <v>275</v>
      </c>
      <c r="B11" s="19">
        <v>0.82584800000000003</v>
      </c>
      <c r="C11" s="19">
        <v>9.9430999999999999E-3</v>
      </c>
      <c r="D11" s="19">
        <v>83.06</v>
      </c>
      <c r="E11" s="19">
        <v>0</v>
      </c>
      <c r="F11" s="19">
        <v>0.80635990000000002</v>
      </c>
      <c r="G11" s="19">
        <v>0.84533610000000003</v>
      </c>
      <c r="H11" s="19">
        <v>1.9488100000000008E-2</v>
      </c>
      <c r="J11" s="16" t="s">
        <v>66</v>
      </c>
      <c r="K11" s="5">
        <v>0.84666759999999996</v>
      </c>
      <c r="L11" s="4">
        <v>0.79766740000000003</v>
      </c>
      <c r="M11" s="4">
        <v>0.7758874</v>
      </c>
      <c r="N11" s="4">
        <v>0.69885779999999997</v>
      </c>
      <c r="O11" s="4">
        <v>1.768409999999998E-2</v>
      </c>
      <c r="P11" s="4">
        <v>1.5541499999999986E-2</v>
      </c>
      <c r="Q11" s="4">
        <v>2.1179399999999959E-2</v>
      </c>
      <c r="R11" s="4">
        <v>3.5966000000000053E-2</v>
      </c>
      <c r="T11" s="5"/>
      <c r="U11" s="4"/>
      <c r="V11" s="4"/>
      <c r="W11" s="4"/>
      <c r="X11" s="4"/>
      <c r="Y11" s="4"/>
      <c r="Z11" s="4"/>
      <c r="AA11" s="4"/>
    </row>
    <row r="12" spans="1:27" x14ac:dyDescent="0.25">
      <c r="A12" s="19" t="s">
        <v>276</v>
      </c>
      <c r="B12" s="19">
        <v>0.84666759999999996</v>
      </c>
      <c r="C12" s="19">
        <v>9.0226999999999998E-3</v>
      </c>
      <c r="D12" s="19">
        <v>93.84</v>
      </c>
      <c r="E12" s="19">
        <v>0</v>
      </c>
      <c r="F12" s="19">
        <v>0.82898349999999998</v>
      </c>
      <c r="G12" s="19">
        <v>0.86435169999999995</v>
      </c>
      <c r="H12" s="19">
        <v>1.768409999999998E-2</v>
      </c>
      <c r="J12" s="16" t="s">
        <v>67</v>
      </c>
      <c r="K12" s="5">
        <v>0.85301349999999998</v>
      </c>
      <c r="L12" s="4">
        <v>0.81528149999999999</v>
      </c>
      <c r="M12" s="4">
        <v>0.77955370000000002</v>
      </c>
      <c r="N12" s="4">
        <v>0.72813740000000005</v>
      </c>
      <c r="O12" s="4">
        <v>1.6638900000000012E-2</v>
      </c>
      <c r="P12" s="4">
        <v>1.4765499999999987E-2</v>
      </c>
      <c r="Q12" s="4">
        <v>2.1227899999999966E-2</v>
      </c>
      <c r="R12" s="4">
        <v>3.5349299999999917E-2</v>
      </c>
      <c r="T12" s="5"/>
      <c r="U12" s="4"/>
      <c r="V12" s="4"/>
      <c r="W12" s="4"/>
      <c r="X12" s="4"/>
      <c r="Y12" s="4"/>
      <c r="Z12" s="4"/>
      <c r="AA12" s="4"/>
    </row>
    <row r="13" spans="1:27" x14ac:dyDescent="0.25">
      <c r="A13" s="19" t="s">
        <v>277</v>
      </c>
      <c r="B13" s="19">
        <v>0.85301349999999998</v>
      </c>
      <c r="C13" s="19">
        <v>8.4893999999999994E-3</v>
      </c>
      <c r="D13" s="19">
        <v>100.48</v>
      </c>
      <c r="E13" s="19">
        <v>0</v>
      </c>
      <c r="F13" s="19">
        <v>0.83637459999999997</v>
      </c>
      <c r="G13" s="19">
        <v>0.86965239999999999</v>
      </c>
      <c r="H13" s="19">
        <v>1.6638900000000012E-2</v>
      </c>
      <c r="J13" s="16" t="s">
        <v>68</v>
      </c>
      <c r="K13" s="5">
        <v>0.89370309999999997</v>
      </c>
      <c r="L13" s="4">
        <v>0.84494939999999996</v>
      </c>
      <c r="M13" s="4">
        <v>0.79083329999999996</v>
      </c>
      <c r="N13" s="4">
        <v>0.78491920000000004</v>
      </c>
      <c r="O13" s="4">
        <v>1.30498E-2</v>
      </c>
      <c r="P13" s="4">
        <v>1.3387400000000049E-2</v>
      </c>
      <c r="Q13" s="4">
        <v>2.0834500000000089E-2</v>
      </c>
      <c r="R13" s="4">
        <v>3.5261699999999951E-2</v>
      </c>
      <c r="T13" s="5"/>
      <c r="U13" s="4"/>
      <c r="V13" s="4"/>
      <c r="W13" s="4"/>
      <c r="X13" s="4"/>
      <c r="Y13" s="4"/>
      <c r="Z13" s="4"/>
      <c r="AA13" s="4"/>
    </row>
    <row r="14" spans="1:27" x14ac:dyDescent="0.25">
      <c r="A14" s="19" t="s">
        <v>278</v>
      </c>
      <c r="B14" s="19">
        <v>0.89370309999999997</v>
      </c>
      <c r="C14" s="19">
        <v>6.6582000000000004E-3</v>
      </c>
      <c r="D14" s="19">
        <v>134.22999999999999</v>
      </c>
      <c r="E14" s="19">
        <v>0</v>
      </c>
      <c r="F14" s="19">
        <v>0.88065329999999997</v>
      </c>
      <c r="G14" s="19">
        <v>0.90675289999999997</v>
      </c>
      <c r="H14" s="19">
        <v>1.30498E-2</v>
      </c>
      <c r="J14" s="16" t="s">
        <v>69</v>
      </c>
      <c r="K14" s="5">
        <v>0.90751899999999996</v>
      </c>
      <c r="L14" s="4">
        <v>0.87411139999999998</v>
      </c>
      <c r="M14" s="4">
        <v>0.83611789999999997</v>
      </c>
      <c r="N14" s="4">
        <v>0.74382389999999998</v>
      </c>
      <c r="O14" s="4">
        <v>1.3470399999999993E-2</v>
      </c>
      <c r="P14" s="4">
        <v>1.4172900000000044E-2</v>
      </c>
      <c r="Q14" s="4">
        <v>2.256950000000002E-2</v>
      </c>
      <c r="R14" s="4">
        <v>4.6989300000000012E-2</v>
      </c>
      <c r="T14" s="5"/>
      <c r="U14" s="4"/>
      <c r="V14" s="4"/>
      <c r="W14" s="4"/>
      <c r="X14" s="4"/>
      <c r="Y14" s="4"/>
      <c r="Z14" s="4"/>
      <c r="AA14" s="4"/>
    </row>
    <row r="15" spans="1:27" x14ac:dyDescent="0.25">
      <c r="A15" s="19" t="s">
        <v>279</v>
      </c>
      <c r="B15" s="19">
        <v>0.90751899999999996</v>
      </c>
      <c r="C15" s="19">
        <v>6.8728000000000001E-3</v>
      </c>
      <c r="D15" s="19">
        <v>132.05000000000001</v>
      </c>
      <c r="E15" s="19">
        <v>0</v>
      </c>
      <c r="F15" s="19">
        <v>0.89404859999999997</v>
      </c>
      <c r="G15" s="19">
        <v>0.92098939999999996</v>
      </c>
      <c r="H15" s="19">
        <v>1.3470399999999993E-2</v>
      </c>
      <c r="J15" s="16" t="s">
        <v>70</v>
      </c>
      <c r="K15" s="5">
        <v>0.90779690000000002</v>
      </c>
      <c r="L15" s="4">
        <v>0.88102429999999998</v>
      </c>
      <c r="M15" s="4">
        <v>0.8656547</v>
      </c>
      <c r="N15" s="4">
        <v>0.79774590000000001</v>
      </c>
      <c r="O15" s="4">
        <v>1.1373100000000025E-2</v>
      </c>
      <c r="P15" s="4">
        <v>1.2321200000000032E-2</v>
      </c>
      <c r="Q15" s="4">
        <v>1.8717899999999954E-2</v>
      </c>
      <c r="R15" s="4">
        <v>3.8440200000000035E-2</v>
      </c>
      <c r="T15" s="5"/>
      <c r="U15" s="4"/>
      <c r="V15" s="4"/>
      <c r="W15" s="4"/>
      <c r="X15" s="4"/>
      <c r="Y15" s="4"/>
      <c r="Z15" s="4"/>
      <c r="AA15" s="4"/>
    </row>
    <row r="16" spans="1:27" x14ac:dyDescent="0.25">
      <c r="A16" s="19" t="s">
        <v>280</v>
      </c>
      <c r="B16" s="19">
        <v>0.90779690000000002</v>
      </c>
      <c r="C16" s="19">
        <v>5.8027E-3</v>
      </c>
      <c r="D16" s="19">
        <v>156.44</v>
      </c>
      <c r="E16" s="19">
        <v>0</v>
      </c>
      <c r="F16" s="19">
        <v>0.89642370000000005</v>
      </c>
      <c r="G16" s="19">
        <v>0.91917000000000004</v>
      </c>
      <c r="H16" s="19">
        <v>1.1373100000000025E-2</v>
      </c>
      <c r="J16" s="16" t="s">
        <v>71</v>
      </c>
      <c r="K16" s="5">
        <v>0.92677880000000001</v>
      </c>
      <c r="L16" s="4">
        <v>0.90661829999999999</v>
      </c>
      <c r="M16" s="4">
        <v>0.83980359999999998</v>
      </c>
      <c r="N16" s="4">
        <v>0.79199960000000003</v>
      </c>
      <c r="O16" s="4">
        <v>1.1332800000000032E-2</v>
      </c>
      <c r="P16" s="4">
        <v>1.4167099999999988E-2</v>
      </c>
      <c r="Q16" s="4">
        <v>2.7406700000000006E-2</v>
      </c>
      <c r="R16" s="4">
        <v>5.3587099999999999E-2</v>
      </c>
      <c r="T16" s="5"/>
      <c r="U16" s="4"/>
      <c r="V16" s="4"/>
      <c r="W16" s="4"/>
      <c r="X16" s="4"/>
      <c r="Y16" s="4"/>
      <c r="Z16" s="4"/>
      <c r="AA16" s="4"/>
    </row>
    <row r="17" spans="1:20" x14ac:dyDescent="0.25">
      <c r="A17" s="19" t="s">
        <v>281</v>
      </c>
      <c r="B17" s="19">
        <v>0.92677880000000001</v>
      </c>
      <c r="C17" s="19">
        <v>5.7821000000000001E-3</v>
      </c>
      <c r="D17" s="19">
        <v>160.28</v>
      </c>
      <c r="E17" s="19">
        <v>0</v>
      </c>
      <c r="F17" s="19">
        <v>0.91544599999999998</v>
      </c>
      <c r="G17" s="19">
        <v>0.93811160000000005</v>
      </c>
      <c r="H17" s="19">
        <v>1.1332800000000032E-2</v>
      </c>
      <c r="T17" s="5"/>
    </row>
    <row r="18" spans="1:20" x14ac:dyDescent="0.25">
      <c r="A18" s="19" t="s">
        <v>282</v>
      </c>
      <c r="B18" s="19">
        <v>0.76245030000000003</v>
      </c>
      <c r="C18" s="19">
        <v>5.3899999999999998E-3</v>
      </c>
      <c r="D18" s="19">
        <v>141.46</v>
      </c>
      <c r="E18" s="19">
        <v>0</v>
      </c>
      <c r="F18" s="19">
        <v>0.7518861</v>
      </c>
      <c r="G18" s="19">
        <v>0.77301450000000005</v>
      </c>
      <c r="H18" s="19">
        <v>1.0564200000000024E-2</v>
      </c>
    </row>
    <row r="19" spans="1:20" x14ac:dyDescent="0.25">
      <c r="A19" s="19" t="s">
        <v>315</v>
      </c>
      <c r="B19" s="19">
        <v>0.75767549999999995</v>
      </c>
      <c r="C19" s="19">
        <v>9.0124000000000003E-3</v>
      </c>
      <c r="D19" s="19">
        <v>84.07</v>
      </c>
      <c r="E19" s="19">
        <v>0</v>
      </c>
      <c r="F19" s="19">
        <v>0.74001150000000004</v>
      </c>
      <c r="G19" s="19">
        <v>0.77533940000000001</v>
      </c>
      <c r="H19" s="19">
        <v>1.7663900000000066E-2</v>
      </c>
    </row>
    <row r="20" spans="1:20" x14ac:dyDescent="0.25">
      <c r="A20" s="19" t="s">
        <v>318</v>
      </c>
      <c r="B20" s="19">
        <v>0.69841160000000002</v>
      </c>
      <c r="C20" s="19">
        <v>1.9180200000000001E-2</v>
      </c>
      <c r="D20" s="19">
        <v>36.409999999999997</v>
      </c>
      <c r="E20" s="19">
        <v>0</v>
      </c>
      <c r="F20" s="19">
        <v>0.66081920000000005</v>
      </c>
      <c r="G20" s="19">
        <v>0.73600410000000005</v>
      </c>
      <c r="H20" s="19">
        <v>3.7592500000000029E-2</v>
      </c>
    </row>
    <row r="21" spans="1:20" x14ac:dyDescent="0.25">
      <c r="A21" s="19" t="s">
        <v>283</v>
      </c>
      <c r="B21" s="19">
        <v>0.66722199999999998</v>
      </c>
      <c r="C21" s="19">
        <v>1.04464E-2</v>
      </c>
      <c r="D21" s="19">
        <v>63.87</v>
      </c>
      <c r="E21" s="19">
        <v>0</v>
      </c>
      <c r="F21" s="19">
        <v>0.64674750000000003</v>
      </c>
      <c r="G21" s="19">
        <v>0.68769639999999999</v>
      </c>
      <c r="H21" s="19">
        <v>2.0474400000000004E-2</v>
      </c>
    </row>
    <row r="22" spans="1:20" x14ac:dyDescent="0.25">
      <c r="A22" s="19" t="s">
        <v>284</v>
      </c>
      <c r="B22" s="19">
        <v>0.71127980000000002</v>
      </c>
      <c r="C22" s="19">
        <v>9.5031999999999998E-3</v>
      </c>
      <c r="D22" s="19">
        <v>74.849999999999994</v>
      </c>
      <c r="E22" s="19">
        <v>0</v>
      </c>
      <c r="F22" s="19">
        <v>0.69265379999999999</v>
      </c>
      <c r="G22" s="19">
        <v>0.72990569999999999</v>
      </c>
      <c r="H22" s="19">
        <v>1.8625899999999973E-2</v>
      </c>
    </row>
    <row r="23" spans="1:20" x14ac:dyDescent="0.25">
      <c r="A23" s="19" t="s">
        <v>285</v>
      </c>
      <c r="B23" s="19">
        <v>0.73273089999999996</v>
      </c>
      <c r="C23" s="19">
        <v>8.5248000000000008E-3</v>
      </c>
      <c r="D23" s="19">
        <v>85.95</v>
      </c>
      <c r="E23" s="19">
        <v>0</v>
      </c>
      <c r="F23" s="19">
        <v>0.71602270000000001</v>
      </c>
      <c r="G23" s="19">
        <v>0.74943910000000002</v>
      </c>
      <c r="H23" s="19">
        <v>1.6708200000000062E-2</v>
      </c>
    </row>
    <row r="24" spans="1:20" x14ac:dyDescent="0.25">
      <c r="A24" s="19" t="s">
        <v>286</v>
      </c>
      <c r="B24" s="19">
        <v>0.78219879999999997</v>
      </c>
      <c r="C24" s="19">
        <v>7.9240000000000005E-3</v>
      </c>
      <c r="D24" s="19">
        <v>98.71</v>
      </c>
      <c r="E24" s="19">
        <v>0</v>
      </c>
      <c r="F24" s="19">
        <v>0.76666809999999996</v>
      </c>
      <c r="G24" s="19">
        <v>0.79772960000000004</v>
      </c>
      <c r="H24" s="19">
        <v>1.5530800000000067E-2</v>
      </c>
    </row>
    <row r="25" spans="1:20" x14ac:dyDescent="0.25">
      <c r="A25" s="19" t="s">
        <v>287</v>
      </c>
      <c r="B25" s="19">
        <v>0.79766740000000003</v>
      </c>
      <c r="C25" s="19">
        <v>7.9295000000000008E-3</v>
      </c>
      <c r="D25" s="19">
        <v>100.6</v>
      </c>
      <c r="E25" s="19">
        <v>0</v>
      </c>
      <c r="F25" s="19">
        <v>0.78212590000000004</v>
      </c>
      <c r="G25" s="19">
        <v>0.81320890000000001</v>
      </c>
      <c r="H25" s="19">
        <v>1.5541499999999986E-2</v>
      </c>
    </row>
    <row r="26" spans="1:20" x14ac:dyDescent="0.25">
      <c r="A26" s="19" t="s">
        <v>288</v>
      </c>
      <c r="B26" s="19">
        <v>0.81528149999999999</v>
      </c>
      <c r="C26" s="19">
        <v>7.5335000000000003E-3</v>
      </c>
      <c r="D26" s="19">
        <v>108.22</v>
      </c>
      <c r="E26" s="19">
        <v>0</v>
      </c>
      <c r="F26" s="19">
        <v>0.80051609999999995</v>
      </c>
      <c r="G26" s="19">
        <v>0.83004699999999998</v>
      </c>
      <c r="H26" s="19">
        <v>1.4765499999999987E-2</v>
      </c>
    </row>
    <row r="27" spans="1:20" x14ac:dyDescent="0.25">
      <c r="A27" s="19" t="s">
        <v>289</v>
      </c>
      <c r="B27" s="19">
        <v>0.84494939999999996</v>
      </c>
      <c r="C27" s="19">
        <v>6.8304000000000004E-3</v>
      </c>
      <c r="D27" s="19">
        <v>123.7</v>
      </c>
      <c r="E27" s="19">
        <v>0</v>
      </c>
      <c r="F27" s="19">
        <v>0.83156209999999997</v>
      </c>
      <c r="G27" s="19">
        <v>0.85833680000000001</v>
      </c>
      <c r="H27" s="19">
        <v>1.3387400000000049E-2</v>
      </c>
    </row>
    <row r="28" spans="1:20" x14ac:dyDescent="0.25">
      <c r="A28" s="19" t="s">
        <v>290</v>
      </c>
      <c r="B28" s="19">
        <v>0.87411139999999998</v>
      </c>
      <c r="C28" s="19">
        <v>7.2312000000000001E-3</v>
      </c>
      <c r="D28" s="19">
        <v>120.88</v>
      </c>
      <c r="E28" s="19">
        <v>0</v>
      </c>
      <c r="F28" s="19">
        <v>0.85993850000000005</v>
      </c>
      <c r="G28" s="19">
        <v>0.88828430000000003</v>
      </c>
      <c r="H28" s="19">
        <v>1.4172900000000044E-2</v>
      </c>
    </row>
    <row r="29" spans="1:20" x14ac:dyDescent="0.25">
      <c r="A29" s="19" t="s">
        <v>291</v>
      </c>
      <c r="B29" s="19">
        <v>0.88102429999999998</v>
      </c>
      <c r="C29" s="19">
        <v>6.2864000000000001E-3</v>
      </c>
      <c r="D29" s="19">
        <v>140.15</v>
      </c>
      <c r="E29" s="19">
        <v>0</v>
      </c>
      <c r="F29" s="19">
        <v>0.86870309999999995</v>
      </c>
      <c r="G29" s="19">
        <v>0.89334550000000001</v>
      </c>
      <c r="H29" s="19">
        <v>1.2321200000000032E-2</v>
      </c>
    </row>
    <row r="30" spans="1:20" x14ac:dyDescent="0.25">
      <c r="A30" s="19" t="s">
        <v>292</v>
      </c>
      <c r="B30" s="19">
        <v>0.90661829999999999</v>
      </c>
      <c r="C30" s="19">
        <v>7.2281999999999997E-3</v>
      </c>
      <c r="D30" s="19">
        <v>125.43</v>
      </c>
      <c r="E30" s="19">
        <v>0</v>
      </c>
      <c r="F30" s="19">
        <v>0.89245129999999995</v>
      </c>
      <c r="G30" s="19">
        <v>0.92078539999999998</v>
      </c>
      <c r="H30" s="19">
        <v>1.4167099999999988E-2</v>
      </c>
    </row>
    <row r="31" spans="1:20" x14ac:dyDescent="0.25">
      <c r="A31" s="19" t="s">
        <v>293</v>
      </c>
      <c r="B31" s="19">
        <v>0.67686250000000003</v>
      </c>
      <c r="C31" s="19">
        <v>7.2778000000000001E-3</v>
      </c>
      <c r="D31" s="19">
        <v>93</v>
      </c>
      <c r="E31" s="19">
        <v>0</v>
      </c>
      <c r="F31" s="19">
        <v>0.66259820000000003</v>
      </c>
      <c r="G31" s="19">
        <v>0.69112680000000004</v>
      </c>
      <c r="H31" s="19">
        <v>1.4264300000000008E-2</v>
      </c>
    </row>
    <row r="32" spans="1:20" x14ac:dyDescent="0.25">
      <c r="A32" s="19" t="s">
        <v>316</v>
      </c>
      <c r="B32" s="19">
        <v>0.66491319999999998</v>
      </c>
      <c r="C32" s="19">
        <v>1.1635299999999999E-2</v>
      </c>
      <c r="D32" s="19">
        <v>57.15</v>
      </c>
      <c r="E32" s="19">
        <v>0</v>
      </c>
      <c r="F32" s="19">
        <v>0.64210840000000002</v>
      </c>
      <c r="G32" s="19">
        <v>0.68771800000000005</v>
      </c>
      <c r="H32" s="19">
        <v>2.2804800000000069E-2</v>
      </c>
    </row>
    <row r="33" spans="1:8" x14ac:dyDescent="0.25">
      <c r="A33" s="19" t="s">
        <v>319</v>
      </c>
      <c r="B33" s="19">
        <v>0.63306980000000002</v>
      </c>
      <c r="C33" s="19">
        <v>2.3408499999999999E-2</v>
      </c>
      <c r="D33" s="19">
        <v>27.04</v>
      </c>
      <c r="E33" s="19">
        <v>0</v>
      </c>
      <c r="F33" s="19">
        <v>0.58718999999999999</v>
      </c>
      <c r="G33" s="19">
        <v>0.67894969999999999</v>
      </c>
      <c r="H33" s="19">
        <v>4.5879899999999973E-2</v>
      </c>
    </row>
    <row r="34" spans="1:8" x14ac:dyDescent="0.25">
      <c r="A34" s="19" t="s">
        <v>294</v>
      </c>
      <c r="B34" s="19">
        <v>0.60414299999999999</v>
      </c>
      <c r="C34" s="19">
        <v>1.1818800000000001E-2</v>
      </c>
      <c r="D34" s="19">
        <v>51.12</v>
      </c>
      <c r="E34" s="19">
        <v>0</v>
      </c>
      <c r="F34" s="19">
        <v>0.58097860000000001</v>
      </c>
      <c r="G34" s="19">
        <v>0.62730730000000001</v>
      </c>
      <c r="H34" s="19">
        <v>2.3164300000000027E-2</v>
      </c>
    </row>
    <row r="35" spans="1:8" x14ac:dyDescent="0.25">
      <c r="A35" s="19" t="s">
        <v>295</v>
      </c>
      <c r="B35" s="19">
        <v>0.62551389999999996</v>
      </c>
      <c r="C35" s="19">
        <v>1.19653E-2</v>
      </c>
      <c r="D35" s="19">
        <v>52.28</v>
      </c>
      <c r="E35" s="19">
        <v>0</v>
      </c>
      <c r="F35" s="19">
        <v>0.60206249999999994</v>
      </c>
      <c r="G35" s="19">
        <v>0.64896540000000003</v>
      </c>
      <c r="H35" s="19">
        <v>2.345150000000007E-2</v>
      </c>
    </row>
    <row r="36" spans="1:8" x14ac:dyDescent="0.25">
      <c r="A36" s="19" t="s">
        <v>296</v>
      </c>
      <c r="B36" s="19">
        <v>0.6923821</v>
      </c>
      <c r="C36" s="19">
        <v>1.09099E-2</v>
      </c>
      <c r="D36" s="19">
        <v>63.46</v>
      </c>
      <c r="E36" s="19">
        <v>0</v>
      </c>
      <c r="F36" s="19">
        <v>0.67099920000000002</v>
      </c>
      <c r="G36" s="19">
        <v>0.71376510000000004</v>
      </c>
      <c r="H36" s="19">
        <v>2.1383000000000041E-2</v>
      </c>
    </row>
    <row r="37" spans="1:8" x14ac:dyDescent="0.25">
      <c r="A37" s="19" t="s">
        <v>297</v>
      </c>
      <c r="B37" s="19">
        <v>0.71305640000000003</v>
      </c>
      <c r="C37" s="19">
        <v>1.12704E-2</v>
      </c>
      <c r="D37" s="19">
        <v>63.27</v>
      </c>
      <c r="E37" s="19">
        <v>0</v>
      </c>
      <c r="F37" s="19">
        <v>0.69096690000000005</v>
      </c>
      <c r="G37" s="19">
        <v>0.73514590000000002</v>
      </c>
      <c r="H37" s="19">
        <v>2.2089499999999984E-2</v>
      </c>
    </row>
    <row r="38" spans="1:8" x14ac:dyDescent="0.25">
      <c r="A38" s="19" t="s">
        <v>298</v>
      </c>
      <c r="B38" s="19">
        <v>0.7758874</v>
      </c>
      <c r="C38" s="19">
        <v>1.0806E-2</v>
      </c>
      <c r="D38" s="19">
        <v>71.8</v>
      </c>
      <c r="E38" s="19">
        <v>0</v>
      </c>
      <c r="F38" s="19">
        <v>0.75470789999999999</v>
      </c>
      <c r="G38" s="19">
        <v>0.79706679999999996</v>
      </c>
      <c r="H38" s="19">
        <v>2.1179399999999959E-2</v>
      </c>
    </row>
    <row r="39" spans="1:8" x14ac:dyDescent="0.25">
      <c r="A39" s="19" t="s">
        <v>299</v>
      </c>
      <c r="B39" s="19">
        <v>0.77955370000000002</v>
      </c>
      <c r="C39" s="19">
        <v>1.08308E-2</v>
      </c>
      <c r="D39" s="19">
        <v>71.98</v>
      </c>
      <c r="E39" s="19">
        <v>0</v>
      </c>
      <c r="F39" s="19">
        <v>0.75832580000000005</v>
      </c>
      <c r="G39" s="19">
        <v>0.80078159999999998</v>
      </c>
      <c r="H39" s="19">
        <v>2.1227899999999966E-2</v>
      </c>
    </row>
    <row r="40" spans="1:8" x14ac:dyDescent="0.25">
      <c r="A40" s="19" t="s">
        <v>300</v>
      </c>
      <c r="B40" s="19">
        <v>0.79083329999999996</v>
      </c>
      <c r="C40" s="19">
        <v>1.0630000000000001E-2</v>
      </c>
      <c r="D40" s="19">
        <v>74.400000000000006</v>
      </c>
      <c r="E40" s="19">
        <v>0</v>
      </c>
      <c r="F40" s="19">
        <v>0.76999890000000004</v>
      </c>
      <c r="G40" s="19">
        <v>0.81166780000000005</v>
      </c>
      <c r="H40" s="19">
        <v>2.0834500000000089E-2</v>
      </c>
    </row>
    <row r="41" spans="1:8" x14ac:dyDescent="0.25">
      <c r="A41" s="19" t="s">
        <v>301</v>
      </c>
      <c r="B41" s="19">
        <v>0.83611789999999997</v>
      </c>
      <c r="C41" s="19">
        <v>1.1515299999999999E-2</v>
      </c>
      <c r="D41" s="19">
        <v>72.61</v>
      </c>
      <c r="E41" s="19">
        <v>0</v>
      </c>
      <c r="F41" s="19">
        <v>0.81354850000000001</v>
      </c>
      <c r="G41" s="19">
        <v>0.85868739999999999</v>
      </c>
      <c r="H41" s="19">
        <v>2.256950000000002E-2</v>
      </c>
    </row>
    <row r="42" spans="1:8" x14ac:dyDescent="0.25">
      <c r="A42" s="19" t="s">
        <v>302</v>
      </c>
      <c r="B42" s="19">
        <v>0.8656547</v>
      </c>
      <c r="C42" s="19">
        <v>9.5501000000000006E-3</v>
      </c>
      <c r="D42" s="19">
        <v>90.64</v>
      </c>
      <c r="E42" s="19">
        <v>0</v>
      </c>
      <c r="F42" s="19">
        <v>0.84693680000000005</v>
      </c>
      <c r="G42" s="19">
        <v>0.88437259999999995</v>
      </c>
      <c r="H42" s="19">
        <v>1.8717899999999954E-2</v>
      </c>
    </row>
    <row r="43" spans="1:8" x14ac:dyDescent="0.25">
      <c r="A43" s="19" t="s">
        <v>303</v>
      </c>
      <c r="B43" s="19">
        <v>0.83980359999999998</v>
      </c>
      <c r="C43" s="19">
        <v>1.3983300000000001E-2</v>
      </c>
      <c r="D43" s="19">
        <v>60.06</v>
      </c>
      <c r="E43" s="19">
        <v>0</v>
      </c>
      <c r="F43" s="19">
        <v>0.81239689999999998</v>
      </c>
      <c r="G43" s="19">
        <v>0.86721029999999999</v>
      </c>
      <c r="H43" s="19">
        <v>2.7406700000000006E-2</v>
      </c>
    </row>
    <row r="44" spans="1:8" x14ac:dyDescent="0.25">
      <c r="A44" s="19" t="s">
        <v>304</v>
      </c>
      <c r="B44" s="19">
        <v>0.59874510000000003</v>
      </c>
      <c r="C44" s="19">
        <v>1.11904E-2</v>
      </c>
      <c r="D44" s="19">
        <v>53.51</v>
      </c>
      <c r="E44" s="19">
        <v>0</v>
      </c>
      <c r="F44" s="19">
        <v>0.57681229999999994</v>
      </c>
      <c r="G44" s="19">
        <v>0.62067779999999995</v>
      </c>
      <c r="H44" s="19">
        <v>2.1932699999999916E-2</v>
      </c>
    </row>
    <row r="45" spans="1:8" x14ac:dyDescent="0.25">
      <c r="A45" s="19" t="s">
        <v>317</v>
      </c>
      <c r="B45" s="19">
        <v>0.58809429999999996</v>
      </c>
      <c r="C45" s="19">
        <v>1.63406E-2</v>
      </c>
      <c r="D45" s="19">
        <v>35.99</v>
      </c>
      <c r="E45" s="19">
        <v>0</v>
      </c>
      <c r="F45" s="19">
        <v>0.55606730000000004</v>
      </c>
      <c r="G45" s="19">
        <v>0.62012140000000004</v>
      </c>
      <c r="H45" s="19">
        <v>3.2027100000000086E-2</v>
      </c>
    </row>
    <row r="46" spans="1:8" x14ac:dyDescent="0.25">
      <c r="A46" s="19" t="s">
        <v>320</v>
      </c>
      <c r="B46" s="19">
        <v>0.57705709999999999</v>
      </c>
      <c r="C46" s="19">
        <v>3.0666599999999999E-2</v>
      </c>
      <c r="D46" s="19">
        <v>18.82</v>
      </c>
      <c r="E46" s="19">
        <v>0</v>
      </c>
      <c r="F46" s="19">
        <v>0.51695170000000001</v>
      </c>
      <c r="G46" s="19">
        <v>0.63716249999999997</v>
      </c>
      <c r="H46" s="19">
        <v>6.0105399999999976E-2</v>
      </c>
    </row>
    <row r="47" spans="1:8" x14ac:dyDescent="0.25">
      <c r="A47" s="19" t="s">
        <v>305</v>
      </c>
      <c r="B47" s="19">
        <v>0.5149513</v>
      </c>
      <c r="C47" s="19">
        <v>1.64686E-2</v>
      </c>
      <c r="D47" s="19">
        <v>31.27</v>
      </c>
      <c r="E47" s="19">
        <v>0</v>
      </c>
      <c r="F47" s="19">
        <v>0.48267339999999997</v>
      </c>
      <c r="G47" s="19">
        <v>0.54722919999999997</v>
      </c>
      <c r="H47" s="19">
        <v>3.2277899999999971E-2</v>
      </c>
    </row>
    <row r="48" spans="1:8" x14ac:dyDescent="0.25">
      <c r="A48" s="19" t="s">
        <v>306</v>
      </c>
      <c r="B48" s="19">
        <v>0.57026489999999996</v>
      </c>
      <c r="C48" s="19">
        <v>1.8097200000000001E-2</v>
      </c>
      <c r="D48" s="19">
        <v>31.51</v>
      </c>
      <c r="E48" s="19">
        <v>0</v>
      </c>
      <c r="F48" s="19">
        <v>0.53479500000000002</v>
      </c>
      <c r="G48" s="19">
        <v>0.60573480000000002</v>
      </c>
      <c r="H48" s="19">
        <v>3.5469900000000054E-2</v>
      </c>
    </row>
    <row r="49" spans="1:8" x14ac:dyDescent="0.25">
      <c r="A49" s="19" t="s">
        <v>307</v>
      </c>
      <c r="B49" s="19">
        <v>0.62654759999999998</v>
      </c>
      <c r="C49" s="19">
        <v>1.68681E-2</v>
      </c>
      <c r="D49" s="19">
        <v>37.14</v>
      </c>
      <c r="E49" s="19">
        <v>0</v>
      </c>
      <c r="F49" s="19">
        <v>0.59348679999999998</v>
      </c>
      <c r="G49" s="19">
        <v>0.65960839999999998</v>
      </c>
      <c r="H49" s="19">
        <v>3.3060800000000001E-2</v>
      </c>
    </row>
    <row r="50" spans="1:8" x14ac:dyDescent="0.25">
      <c r="A50" s="19" t="s">
        <v>308</v>
      </c>
      <c r="B50" s="19">
        <v>0.67348359999999996</v>
      </c>
      <c r="C50" s="19">
        <v>1.7405400000000001E-2</v>
      </c>
      <c r="D50" s="19">
        <v>38.69</v>
      </c>
      <c r="E50" s="19">
        <v>0</v>
      </c>
      <c r="F50" s="19">
        <v>0.63936970000000004</v>
      </c>
      <c r="G50" s="19">
        <v>0.70759749999999999</v>
      </c>
      <c r="H50" s="19">
        <v>3.411390000000003E-2</v>
      </c>
    </row>
    <row r="51" spans="1:8" x14ac:dyDescent="0.25">
      <c r="A51" s="19" t="s">
        <v>309</v>
      </c>
      <c r="B51" s="19">
        <v>0.69885779999999997</v>
      </c>
      <c r="C51" s="19">
        <v>1.83503E-2</v>
      </c>
      <c r="D51" s="19">
        <v>38.08</v>
      </c>
      <c r="E51" s="19">
        <v>0</v>
      </c>
      <c r="F51" s="19">
        <v>0.66289180000000003</v>
      </c>
      <c r="G51" s="19">
        <v>0.73482380000000003</v>
      </c>
      <c r="H51" s="19">
        <v>3.5966000000000053E-2</v>
      </c>
    </row>
    <row r="52" spans="1:8" x14ac:dyDescent="0.25">
      <c r="A52" s="19" t="s">
        <v>310</v>
      </c>
      <c r="B52" s="19">
        <v>0.72813740000000005</v>
      </c>
      <c r="C52" s="19">
        <v>1.8035700000000002E-2</v>
      </c>
      <c r="D52" s="19">
        <v>40.369999999999997</v>
      </c>
      <c r="E52" s="19">
        <v>0</v>
      </c>
      <c r="F52" s="19">
        <v>0.69278810000000002</v>
      </c>
      <c r="G52" s="19">
        <v>0.76348669999999996</v>
      </c>
      <c r="H52" s="19">
        <v>3.5349299999999917E-2</v>
      </c>
    </row>
    <row r="53" spans="1:8" x14ac:dyDescent="0.25">
      <c r="A53" s="19" t="s">
        <v>311</v>
      </c>
      <c r="B53" s="19">
        <v>0.78491920000000004</v>
      </c>
      <c r="C53" s="19">
        <v>1.7991E-2</v>
      </c>
      <c r="D53" s="19">
        <v>43.63</v>
      </c>
      <c r="E53" s="19">
        <v>0</v>
      </c>
      <c r="F53" s="19">
        <v>0.74965749999999998</v>
      </c>
      <c r="G53" s="19">
        <v>0.82018089999999999</v>
      </c>
      <c r="H53" s="19">
        <v>3.5261699999999951E-2</v>
      </c>
    </row>
    <row r="54" spans="1:8" x14ac:dyDescent="0.25">
      <c r="A54" s="19" t="s">
        <v>312</v>
      </c>
      <c r="B54" s="19">
        <v>0.74382389999999998</v>
      </c>
      <c r="C54" s="19">
        <v>2.3974599999999999E-2</v>
      </c>
      <c r="D54" s="19">
        <v>31.03</v>
      </c>
      <c r="E54" s="19">
        <v>0</v>
      </c>
      <c r="F54" s="19">
        <v>0.69683450000000002</v>
      </c>
      <c r="G54" s="19">
        <v>0.79081319999999999</v>
      </c>
      <c r="H54" s="19">
        <v>4.6989300000000012E-2</v>
      </c>
    </row>
    <row r="55" spans="1:8" x14ac:dyDescent="0.25">
      <c r="A55" s="19" t="s">
        <v>313</v>
      </c>
      <c r="B55" s="19">
        <v>0.79774590000000001</v>
      </c>
      <c r="C55" s="19">
        <v>1.96127E-2</v>
      </c>
      <c r="D55" s="19">
        <v>40.67</v>
      </c>
      <c r="E55" s="19">
        <v>0</v>
      </c>
      <c r="F55" s="19">
        <v>0.75930569999999997</v>
      </c>
      <c r="G55" s="19">
        <v>0.83618610000000004</v>
      </c>
      <c r="H55" s="19">
        <v>3.8440200000000035E-2</v>
      </c>
    </row>
    <row r="56" spans="1:8" x14ac:dyDescent="0.25">
      <c r="A56" s="19" t="s">
        <v>314</v>
      </c>
      <c r="B56" s="19">
        <v>0.79199960000000003</v>
      </c>
      <c r="C56" s="19">
        <v>2.7340900000000001E-2</v>
      </c>
      <c r="D56" s="19">
        <v>28.97</v>
      </c>
      <c r="E56" s="19">
        <v>0</v>
      </c>
      <c r="F56" s="19">
        <v>0.73841250000000003</v>
      </c>
      <c r="G56" s="19">
        <v>0.84558670000000002</v>
      </c>
      <c r="H56" s="19">
        <v>5.3587099999999999E-2</v>
      </c>
    </row>
    <row r="58" spans="1:8" x14ac:dyDescent="0.25">
      <c r="A58" s="26" t="s">
        <v>258</v>
      </c>
    </row>
    <row r="59" spans="1:8" x14ac:dyDescent="0.25">
      <c r="A59" s="16" t="s">
        <v>367</v>
      </c>
    </row>
  </sheetData>
  <pageMargins left="0.7" right="0.7" top="0.75" bottom="0.75" header="0.3" footer="0.3"/>
  <pageSetup orientation="portrait" horizontalDpi="300" verticalDpi="300" r:id="rId1"/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5"/>
  <sheetViews>
    <sheetView topLeftCell="M10" workbookViewId="0">
      <selection activeCell="Q32" sqref="Q32"/>
    </sheetView>
  </sheetViews>
  <sheetFormatPr defaultColWidth="8.7109375" defaultRowHeight="15" x14ac:dyDescent="0.25"/>
  <cols>
    <col min="1" max="1" width="8.7109375" style="19"/>
    <col min="2" max="2" width="25.28515625" style="19" customWidth="1"/>
    <col min="3" max="8" width="8.7109375" style="19"/>
    <col min="9" max="10" width="11" style="19" customWidth="1"/>
    <col min="11" max="13" width="8.7109375" style="19"/>
    <col min="14" max="14" width="8.85546875" style="19" customWidth="1"/>
    <col min="15" max="16384" width="8.7109375" style="19"/>
  </cols>
  <sheetData>
    <row r="1" spans="1:29" ht="21.75" thickBot="1" x14ac:dyDescent="0.3">
      <c r="A1" s="38" t="s">
        <v>327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24"/>
      <c r="S1" s="24"/>
    </row>
    <row r="3" spans="1:29" x14ac:dyDescent="0.25">
      <c r="B3" s="19" t="s">
        <v>219</v>
      </c>
      <c r="C3" s="19" t="s">
        <v>321</v>
      </c>
      <c r="D3" s="19" t="s">
        <v>322</v>
      </c>
      <c r="E3" s="19" t="s">
        <v>323</v>
      </c>
      <c r="F3" s="19" t="s">
        <v>330</v>
      </c>
      <c r="G3" s="19" t="s">
        <v>98</v>
      </c>
      <c r="I3" s="19" t="s">
        <v>247</v>
      </c>
      <c r="J3" s="19" t="s">
        <v>90</v>
      </c>
      <c r="K3" s="19" t="s">
        <v>97</v>
      </c>
      <c r="L3" s="19" t="s">
        <v>99</v>
      </c>
      <c r="M3" s="19" t="s">
        <v>100</v>
      </c>
      <c r="N3" s="19" t="s">
        <v>89</v>
      </c>
    </row>
    <row r="4" spans="1:29" x14ac:dyDescent="0.25">
      <c r="A4" s="19" t="s">
        <v>253</v>
      </c>
      <c r="B4" s="19" t="s">
        <v>73</v>
      </c>
      <c r="C4" s="19">
        <v>0.724124736942797</v>
      </c>
      <c r="D4" s="19">
        <v>0.63495492111194596</v>
      </c>
      <c r="E4" s="19">
        <v>0.54745785211734999</v>
      </c>
      <c r="F4" s="19">
        <v>0.46358428805237301</v>
      </c>
      <c r="G4" s="19">
        <v>0.40871369294605803</v>
      </c>
      <c r="I4" s="19" t="s">
        <v>73</v>
      </c>
      <c r="J4" s="35">
        <v>8.916981583085104E-2</v>
      </c>
      <c r="K4" s="35">
        <v>8.7497068994595972E-2</v>
      </c>
      <c r="L4" s="35">
        <v>8.387356406497698E-2</v>
      </c>
      <c r="M4" s="35">
        <v>5.4870595106314979E-2</v>
      </c>
      <c r="N4" s="35">
        <v>0.31541104399673897</v>
      </c>
      <c r="AC4" s="5"/>
    </row>
    <row r="5" spans="1:29" x14ac:dyDescent="0.25">
      <c r="B5" s="19" t="s">
        <v>328</v>
      </c>
      <c r="C5" s="19">
        <v>0.62440677966101699</v>
      </c>
      <c r="D5" s="19">
        <v>0.56922756610451797</v>
      </c>
      <c r="E5" s="19">
        <v>0.485304490947566</v>
      </c>
      <c r="F5" s="19">
        <v>0.42713270142180099</v>
      </c>
      <c r="G5" s="19">
        <v>0.386946386946387</v>
      </c>
      <c r="I5" s="19" t="s">
        <v>328</v>
      </c>
      <c r="J5" s="35">
        <v>5.5179213556499018E-2</v>
      </c>
      <c r="K5" s="35">
        <v>8.3923075156951965E-2</v>
      </c>
      <c r="L5" s="35">
        <v>5.8171789525765016E-2</v>
      </c>
      <c r="M5" s="35">
        <v>4.0186314475413987E-2</v>
      </c>
      <c r="N5" s="35">
        <v>0.23746039271462999</v>
      </c>
      <c r="AC5" s="5"/>
    </row>
    <row r="6" spans="1:29" x14ac:dyDescent="0.25">
      <c r="B6" s="19" t="s">
        <v>329</v>
      </c>
      <c r="C6" s="19">
        <v>0.59308510638297895</v>
      </c>
      <c r="D6" s="19">
        <v>0.53297872340425501</v>
      </c>
      <c r="E6" s="19">
        <v>0.43796526054590601</v>
      </c>
      <c r="F6" s="19">
        <v>0.412903225806452</v>
      </c>
      <c r="G6" s="19">
        <v>0.33333333333333298</v>
      </c>
      <c r="I6" s="19" t="s">
        <v>329</v>
      </c>
      <c r="J6" s="35">
        <v>6.0106382978723949E-2</v>
      </c>
      <c r="K6" s="35">
        <v>9.5013462858348996E-2</v>
      </c>
      <c r="L6" s="35">
        <v>2.5062034739454009E-2</v>
      </c>
      <c r="M6" s="35">
        <v>7.9569892473119019E-2</v>
      </c>
      <c r="N6" s="35">
        <v>0.25975177304964597</v>
      </c>
      <c r="AC6" s="5"/>
    </row>
    <row r="7" spans="1:29" x14ac:dyDescent="0.25">
      <c r="B7" s="19" t="s">
        <v>88</v>
      </c>
      <c r="C7" s="19">
        <v>0.56122448979591799</v>
      </c>
      <c r="D7" s="19">
        <v>0.52661596958174905</v>
      </c>
      <c r="E7" s="19">
        <v>0.50971223021582701</v>
      </c>
      <c r="F7" s="19">
        <v>0.44191343963553498</v>
      </c>
      <c r="G7" s="19">
        <v>0.47435897435897401</v>
      </c>
      <c r="I7" s="19" t="s">
        <v>88</v>
      </c>
      <c r="J7" s="35">
        <v>3.4608520214168936E-2</v>
      </c>
      <c r="K7" s="35">
        <v>1.6903739365922044E-2</v>
      </c>
      <c r="L7" s="35">
        <v>6.7798790580292034E-2</v>
      </c>
      <c r="M7" s="35">
        <v>-3.2445534723439029E-2</v>
      </c>
      <c r="N7" s="35">
        <v>8.6865515436943985E-2</v>
      </c>
      <c r="AC7" s="5"/>
    </row>
    <row r="8" spans="1:29" x14ac:dyDescent="0.25">
      <c r="B8" s="19" t="s">
        <v>77</v>
      </c>
      <c r="C8" s="19">
        <v>0.610181311018131</v>
      </c>
      <c r="D8" s="19">
        <v>0.58187500000000003</v>
      </c>
      <c r="E8" s="19">
        <v>0.54015544041450803</v>
      </c>
      <c r="F8" s="19">
        <v>0.497435897435897</v>
      </c>
      <c r="G8" s="19">
        <v>0.50495049504950495</v>
      </c>
      <c r="I8" s="19" t="s">
        <v>77</v>
      </c>
      <c r="J8" s="35">
        <v>2.830631101813097E-2</v>
      </c>
      <c r="K8" s="35">
        <v>4.1719559585492005E-2</v>
      </c>
      <c r="L8" s="35">
        <v>4.2719542978611025E-2</v>
      </c>
      <c r="M8" s="35">
        <v>-7.514597613607954E-3</v>
      </c>
      <c r="N8" s="35">
        <v>0.10523081596862605</v>
      </c>
      <c r="Q8" s="3"/>
      <c r="AC8" s="5"/>
    </row>
    <row r="9" spans="1:29" x14ac:dyDescent="0.25">
      <c r="B9" s="19" t="s">
        <v>64</v>
      </c>
      <c r="C9" s="19">
        <v>0.67945048654836904</v>
      </c>
      <c r="D9" s="19">
        <v>0.62585405848592501</v>
      </c>
      <c r="E9" s="19">
        <v>0.59512195121951195</v>
      </c>
      <c r="F9" s="19">
        <v>0.54396423248882297</v>
      </c>
      <c r="G9" s="19">
        <v>0.41176470588235298</v>
      </c>
      <c r="I9" s="19" t="s">
        <v>64</v>
      </c>
      <c r="J9" s="35">
        <v>5.3596428062444024E-2</v>
      </c>
      <c r="K9" s="35">
        <v>3.0732107266413067E-2</v>
      </c>
      <c r="L9" s="35">
        <v>5.1157718730688972E-2</v>
      </c>
      <c r="M9" s="35">
        <v>0.13219952660647</v>
      </c>
      <c r="N9" s="35">
        <v>0.26768578066601606</v>
      </c>
      <c r="Q9" s="3"/>
      <c r="AC9" s="5"/>
    </row>
    <row r="10" spans="1:29" x14ac:dyDescent="0.25">
      <c r="B10" s="19" t="s">
        <v>65</v>
      </c>
      <c r="C10" s="19">
        <v>0.70982658959537603</v>
      </c>
      <c r="D10" s="19">
        <v>0.68744613616776795</v>
      </c>
      <c r="E10" s="19">
        <v>0.64947987336046997</v>
      </c>
      <c r="F10" s="19">
        <v>0.59391771019677997</v>
      </c>
      <c r="G10" s="19">
        <v>0.57894736842105299</v>
      </c>
      <c r="I10" s="19" t="s">
        <v>65</v>
      </c>
      <c r="J10" s="35">
        <v>2.2380453427608082E-2</v>
      </c>
      <c r="K10" s="35">
        <v>3.7966262807297979E-2</v>
      </c>
      <c r="L10" s="35">
        <v>5.5562163163690004E-2</v>
      </c>
      <c r="M10" s="35">
        <v>1.4970341775726981E-2</v>
      </c>
      <c r="N10" s="35">
        <v>0.13087922117432305</v>
      </c>
      <c r="Q10" s="3"/>
      <c r="AC10" s="5"/>
    </row>
    <row r="11" spans="1:29" x14ac:dyDescent="0.25">
      <c r="B11" s="19" t="s">
        <v>66</v>
      </c>
      <c r="C11" s="19">
        <v>0.76027762947143596</v>
      </c>
      <c r="D11" s="19">
        <v>0.72150735294117696</v>
      </c>
      <c r="E11" s="19">
        <v>0.68004012036108297</v>
      </c>
      <c r="F11" s="19">
        <v>0.64163090128755396</v>
      </c>
      <c r="G11" s="19">
        <v>0.52702702702702697</v>
      </c>
      <c r="I11" s="19" t="s">
        <v>66</v>
      </c>
      <c r="J11" s="35">
        <v>3.8770276530258996E-2</v>
      </c>
      <c r="K11" s="35">
        <v>4.1467232580093993E-2</v>
      </c>
      <c r="L11" s="35">
        <v>3.8409219073529011E-2</v>
      </c>
      <c r="M11" s="35">
        <v>0.11460387426052698</v>
      </c>
      <c r="N11" s="35">
        <v>0.23325060244440898</v>
      </c>
      <c r="Q11" s="3"/>
      <c r="AC11" s="5"/>
    </row>
    <row r="12" spans="1:29" x14ac:dyDescent="0.25">
      <c r="B12" s="19" t="s">
        <v>67</v>
      </c>
      <c r="C12" s="19">
        <v>0.78839752734189295</v>
      </c>
      <c r="D12" s="19">
        <v>0.76596376596376603</v>
      </c>
      <c r="E12" s="19">
        <v>0.71983640081799605</v>
      </c>
      <c r="F12" s="19">
        <v>0.67108167770419402</v>
      </c>
      <c r="G12" s="19">
        <v>0.57142857142857095</v>
      </c>
      <c r="I12" s="19" t="s">
        <v>67</v>
      </c>
      <c r="J12" s="35">
        <v>2.2433761378126915E-2</v>
      </c>
      <c r="K12" s="35">
        <v>4.6127365145769983E-2</v>
      </c>
      <c r="L12" s="35">
        <v>4.8754723113802023E-2</v>
      </c>
      <c r="M12" s="35">
        <v>9.9653106275623071E-2</v>
      </c>
      <c r="N12" s="35">
        <v>0.21696895591332199</v>
      </c>
      <c r="Q12" s="3"/>
      <c r="AC12" s="5"/>
    </row>
    <row r="13" spans="1:29" x14ac:dyDescent="0.25">
      <c r="B13" s="19" t="s">
        <v>68</v>
      </c>
      <c r="C13" s="19">
        <v>0.84766093562574996</v>
      </c>
      <c r="D13" s="19">
        <v>0.80061867266591702</v>
      </c>
      <c r="E13" s="19">
        <v>0.75542916235780799</v>
      </c>
      <c r="F13" s="19">
        <v>0.70983213429256597</v>
      </c>
      <c r="G13" s="19">
        <v>0.75471698113207597</v>
      </c>
      <c r="I13" s="19" t="s">
        <v>68</v>
      </c>
      <c r="J13" s="35">
        <v>4.7042262959832937E-2</v>
      </c>
      <c r="K13" s="35">
        <v>4.5189510308109027E-2</v>
      </c>
      <c r="L13" s="35">
        <v>4.5597028065242018E-2</v>
      </c>
      <c r="M13" s="35">
        <v>-4.4884846839509995E-2</v>
      </c>
      <c r="N13" s="35">
        <v>9.2943954493673986E-2</v>
      </c>
      <c r="Q13" s="3"/>
      <c r="AC13" s="5"/>
    </row>
    <row r="14" spans="1:29" x14ac:dyDescent="0.25">
      <c r="B14" s="19" t="s">
        <v>69</v>
      </c>
      <c r="C14" s="19">
        <v>0.87268292682926796</v>
      </c>
      <c r="D14" s="19">
        <v>0.84961297456689999</v>
      </c>
      <c r="E14" s="19">
        <v>0.80015026296017999</v>
      </c>
      <c r="F14" s="19">
        <v>0.71102661596958205</v>
      </c>
      <c r="G14" s="19">
        <v>0.60714285714285698</v>
      </c>
      <c r="I14" s="19" t="s">
        <v>69</v>
      </c>
      <c r="J14" s="35">
        <v>2.3069952262367965E-2</v>
      </c>
      <c r="K14" s="35">
        <v>4.946271160672E-2</v>
      </c>
      <c r="L14" s="35">
        <v>8.9123646990597938E-2</v>
      </c>
      <c r="M14" s="35">
        <v>0.10388375882672507</v>
      </c>
      <c r="N14" s="35">
        <v>0.26554006968641097</v>
      </c>
      <c r="Q14" s="3"/>
      <c r="AC14" s="5"/>
    </row>
    <row r="15" spans="1:29" x14ac:dyDescent="0.25">
      <c r="B15" s="19" t="s">
        <v>70</v>
      </c>
      <c r="C15" s="19">
        <v>0.88885298869143803</v>
      </c>
      <c r="D15" s="19">
        <v>0.87311422413793105</v>
      </c>
      <c r="E15" s="19">
        <v>0.84395090590298105</v>
      </c>
      <c r="F15" s="19">
        <v>0.76524390243902396</v>
      </c>
      <c r="G15" s="19">
        <v>0.75</v>
      </c>
      <c r="I15" s="19" t="s">
        <v>70</v>
      </c>
      <c r="J15" s="35">
        <v>1.5738764553506979E-2</v>
      </c>
      <c r="K15" s="35">
        <v>2.9163318234949998E-2</v>
      </c>
      <c r="L15" s="35">
        <v>7.8707003463957093E-2</v>
      </c>
      <c r="M15" s="35">
        <v>1.524390243902396E-2</v>
      </c>
      <c r="N15" s="35">
        <v>0.13885298869143803</v>
      </c>
      <c r="Q15" s="3"/>
      <c r="AC15" s="5"/>
    </row>
    <row r="16" spans="1:29" x14ac:dyDescent="0.25">
      <c r="B16" s="19" t="s">
        <v>71</v>
      </c>
      <c r="C16" s="19">
        <v>0.92429792429792401</v>
      </c>
      <c r="D16" s="19">
        <v>0.90145824127264695</v>
      </c>
      <c r="E16" s="19">
        <v>0.84725050916496902</v>
      </c>
      <c r="F16" s="19">
        <v>0.74869109947643997</v>
      </c>
      <c r="G16" s="19">
        <v>0.75</v>
      </c>
      <c r="I16" s="19" t="s">
        <v>71</v>
      </c>
      <c r="J16" s="35">
        <v>2.2839683025277058E-2</v>
      </c>
      <c r="K16" s="35">
        <v>5.4207732107677931E-2</v>
      </c>
      <c r="L16" s="35">
        <v>9.8559409688529054E-2</v>
      </c>
      <c r="M16" s="35">
        <v>-1.3089005235600304E-3</v>
      </c>
      <c r="N16" s="35">
        <v>0.17429792429792401</v>
      </c>
      <c r="Q16" s="3"/>
      <c r="AC16" s="5"/>
    </row>
    <row r="17" spans="1:29" x14ac:dyDescent="0.25">
      <c r="I17" s="19" t="s">
        <v>331</v>
      </c>
      <c r="J17" s="4">
        <v>3.0878641343172288E-2</v>
      </c>
      <c r="K17" s="4">
        <v>3.92939539008446E-2</v>
      </c>
      <c r="L17" s="4">
        <v>6.1638924584893916E-2</v>
      </c>
      <c r="M17" s="4">
        <v>3.9440063048397908E-2</v>
      </c>
      <c r="N17" s="4">
        <v>0.17125158287730874</v>
      </c>
      <c r="Q17" s="3"/>
      <c r="AC17" s="5"/>
    </row>
    <row r="18" spans="1:29" x14ac:dyDescent="0.25">
      <c r="J18" s="4">
        <v>2.0549466613717333E-2</v>
      </c>
      <c r="K18" s="4">
        <v>4.4277920649782643E-2</v>
      </c>
      <c r="L18" s="4">
        <v>8.8796686714361361E-2</v>
      </c>
      <c r="M18" s="4">
        <v>3.9272920247396335E-2</v>
      </c>
      <c r="N18" s="4">
        <v>0.19289699422525766</v>
      </c>
    </row>
    <row r="19" spans="1:29" x14ac:dyDescent="0.25">
      <c r="J19" s="4">
        <v>3.885183855916156E-3</v>
      </c>
      <c r="K19" s="4">
        <v>3.4911056490878251E-3</v>
      </c>
      <c r="L19" s="4">
        <v>6.595861890645093E-3</v>
      </c>
      <c r="M19" s="4">
        <v>2.0912565687711132E-2</v>
      </c>
      <c r="N19" s="4">
        <v>2.2217245870813366E-2</v>
      </c>
    </row>
    <row r="20" spans="1:29" x14ac:dyDescent="0.25">
      <c r="J20" s="4">
        <v>3.8632393250755256E-3</v>
      </c>
      <c r="K20" s="4">
        <v>2.4618191132361146E-3</v>
      </c>
      <c r="L20" s="4">
        <v>6.5606123725460526E-3</v>
      </c>
      <c r="M20" s="4">
        <v>1.93436447341639E-2</v>
      </c>
      <c r="N20" s="4">
        <v>2.0163617414574807E-2</v>
      </c>
    </row>
    <row r="22" spans="1:29" x14ac:dyDescent="0.25">
      <c r="J22" s="19" t="s">
        <v>247</v>
      </c>
      <c r="K22" s="19" t="s">
        <v>90</v>
      </c>
      <c r="L22" s="19" t="s">
        <v>177</v>
      </c>
      <c r="M22" s="19" t="s">
        <v>178</v>
      </c>
      <c r="N22" s="19" t="s">
        <v>179</v>
      </c>
    </row>
    <row r="23" spans="1:29" x14ac:dyDescent="0.25">
      <c r="J23" s="19" t="s">
        <v>95</v>
      </c>
      <c r="K23" s="4">
        <v>-3.0878641343172288E-2</v>
      </c>
      <c r="L23" s="4">
        <v>-3.92939539008446E-2</v>
      </c>
      <c r="M23" s="4">
        <v>-6.1638924584893916E-2</v>
      </c>
      <c r="N23" s="4">
        <v>-3.9440063048397908E-2</v>
      </c>
    </row>
    <row r="24" spans="1:29" x14ac:dyDescent="0.25">
      <c r="J24" s="19" t="s">
        <v>96</v>
      </c>
      <c r="K24" s="4">
        <v>-2.0549466613717333E-2</v>
      </c>
      <c r="L24" s="4">
        <v>-4.4277920649782643E-2</v>
      </c>
      <c r="M24" s="4">
        <v>-8.8796686714361361E-2</v>
      </c>
      <c r="N24" s="4">
        <v>-3.9272920247396335E-2</v>
      </c>
    </row>
    <row r="26" spans="1:29" x14ac:dyDescent="0.25">
      <c r="A26" s="19" t="s">
        <v>258</v>
      </c>
    </row>
    <row r="27" spans="1:29" x14ac:dyDescent="0.25">
      <c r="A27" s="19" t="s">
        <v>368</v>
      </c>
    </row>
    <row r="29" spans="1:29" x14ac:dyDescent="0.25">
      <c r="H29" s="35"/>
      <c r="I29" s="4"/>
      <c r="J29" s="4"/>
      <c r="K29" s="4"/>
      <c r="L29" s="4"/>
    </row>
    <row r="30" spans="1:29" x14ac:dyDescent="0.25">
      <c r="H30" s="35"/>
      <c r="I30" s="4"/>
      <c r="J30" s="4"/>
      <c r="K30" s="4"/>
      <c r="L30" s="4"/>
    </row>
    <row r="31" spans="1:29" x14ac:dyDescent="0.25">
      <c r="H31" s="35"/>
      <c r="I31" s="35"/>
      <c r="J31" s="35"/>
      <c r="K31" s="35"/>
      <c r="L31" s="35"/>
    </row>
    <row r="32" spans="1:29" x14ac:dyDescent="0.25">
      <c r="H32" s="35"/>
      <c r="I32" s="35"/>
      <c r="J32" s="35"/>
      <c r="K32" s="35"/>
      <c r="L32" s="35"/>
    </row>
    <row r="33" spans="8:12" x14ac:dyDescent="0.25">
      <c r="H33" s="35"/>
      <c r="I33" s="35"/>
      <c r="J33" s="35"/>
      <c r="K33" s="35"/>
      <c r="L33" s="35"/>
    </row>
    <row r="34" spans="8:12" x14ac:dyDescent="0.25">
      <c r="H34" s="35"/>
      <c r="I34" s="35"/>
      <c r="J34" s="35"/>
      <c r="K34" s="35"/>
      <c r="L34" s="35"/>
    </row>
    <row r="35" spans="8:12" x14ac:dyDescent="0.25">
      <c r="H35" s="35"/>
      <c r="I35" s="35"/>
      <c r="J35" s="35"/>
      <c r="K35" s="35"/>
      <c r="L35" s="35"/>
    </row>
    <row r="36" spans="8:12" x14ac:dyDescent="0.25">
      <c r="H36" s="35"/>
      <c r="I36" s="35"/>
      <c r="J36" s="35"/>
      <c r="K36" s="35"/>
      <c r="L36" s="35"/>
    </row>
    <row r="37" spans="8:12" x14ac:dyDescent="0.25">
      <c r="H37" s="35"/>
      <c r="I37" s="35"/>
      <c r="J37" s="35"/>
      <c r="K37" s="35"/>
      <c r="L37" s="35"/>
    </row>
    <row r="38" spans="8:12" x14ac:dyDescent="0.25">
      <c r="H38" s="35"/>
      <c r="I38" s="35"/>
      <c r="J38" s="35"/>
      <c r="K38" s="35"/>
      <c r="L38" s="35"/>
    </row>
    <row r="39" spans="8:12" x14ac:dyDescent="0.25">
      <c r="H39" s="35"/>
      <c r="I39" s="35"/>
      <c r="J39" s="35"/>
      <c r="K39" s="35"/>
      <c r="L39" s="35"/>
    </row>
    <row r="40" spans="8:12" x14ac:dyDescent="0.25">
      <c r="H40" s="35"/>
      <c r="I40" s="35"/>
      <c r="J40" s="35"/>
      <c r="K40" s="35"/>
      <c r="L40" s="35"/>
    </row>
    <row r="41" spans="8:12" x14ac:dyDescent="0.25">
      <c r="H41" s="35"/>
      <c r="I41" s="35"/>
      <c r="J41" s="35"/>
      <c r="K41" s="35"/>
      <c r="L41" s="35"/>
    </row>
    <row r="42" spans="8:12" x14ac:dyDescent="0.25">
      <c r="H42" s="4"/>
      <c r="I42" s="4"/>
      <c r="J42" s="4"/>
      <c r="K42" s="4"/>
      <c r="L42" s="4"/>
    </row>
    <row r="43" spans="8:12" x14ac:dyDescent="0.25">
      <c r="H43" s="4"/>
      <c r="I43" s="4"/>
      <c r="J43" s="4"/>
      <c r="K43" s="4"/>
      <c r="L43" s="4"/>
    </row>
    <row r="44" spans="8:12" x14ac:dyDescent="0.25">
      <c r="H44" s="4"/>
      <c r="I44" s="4"/>
      <c r="J44" s="4"/>
      <c r="K44" s="4"/>
      <c r="L44" s="4"/>
    </row>
    <row r="45" spans="8:12" x14ac:dyDescent="0.25">
      <c r="H45" s="4"/>
      <c r="I45" s="4"/>
      <c r="J45" s="4"/>
      <c r="K45" s="4"/>
      <c r="L45" s="4"/>
    </row>
  </sheetData>
  <pageMargins left="0.7" right="0.7" top="0.75" bottom="0.75" header="0.3" footer="0.3"/>
  <pageSetup orientation="portrait" horizontalDpi="300" verticalDpi="300" r:id="rId1"/>
  <drawing r:id="rId2"/>
  <tableParts count="3"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4"/>
  <sheetViews>
    <sheetView tabSelected="1" topLeftCell="F1" zoomScaleNormal="100" workbookViewId="0">
      <selection activeCell="AA6" sqref="AA6"/>
    </sheetView>
  </sheetViews>
  <sheetFormatPr defaultRowHeight="24" customHeight="1" x14ac:dyDescent="0.25"/>
  <cols>
    <col min="1" max="1" width="42.28515625" style="19" customWidth="1"/>
    <col min="2" max="2" width="24.140625" style="19" customWidth="1"/>
    <col min="3" max="3" width="21.42578125" style="19" customWidth="1"/>
    <col min="4" max="4" width="18.5703125" style="19" customWidth="1"/>
    <col min="5" max="5" width="24.28515625" style="19" customWidth="1"/>
    <col min="6" max="6" width="24.28515625" style="6" customWidth="1"/>
    <col min="7" max="28" width="9.140625" style="19"/>
    <col min="29" max="33" width="8.7109375" style="19" customWidth="1"/>
    <col min="34" max="16384" width="9.140625" style="19"/>
  </cols>
  <sheetData>
    <row r="1" spans="1:18" ht="24" customHeight="1" x14ac:dyDescent="0.25">
      <c r="A1" s="39" t="s">
        <v>332</v>
      </c>
      <c r="B1" s="36"/>
      <c r="C1" s="36"/>
      <c r="D1" s="36"/>
      <c r="E1" s="36"/>
      <c r="F1" s="36"/>
      <c r="G1" s="36"/>
      <c r="H1" s="36"/>
      <c r="I1" s="36"/>
      <c r="J1" s="36"/>
      <c r="K1" s="24"/>
      <c r="L1" s="24"/>
      <c r="M1" s="24"/>
      <c r="N1" s="24"/>
      <c r="O1" s="24"/>
      <c r="P1" s="24"/>
      <c r="Q1" s="24"/>
      <c r="R1" s="24"/>
    </row>
    <row r="2" spans="1:18" ht="24" customHeight="1" x14ac:dyDescent="0.25">
      <c r="E2" s="6"/>
      <c r="F2" s="19"/>
    </row>
    <row r="3" spans="1:18" ht="24" customHeight="1" x14ac:dyDescent="0.25">
      <c r="A3" s="29" t="s">
        <v>221</v>
      </c>
      <c r="B3" s="23" t="s">
        <v>222</v>
      </c>
      <c r="C3" s="23" t="s">
        <v>223</v>
      </c>
      <c r="D3" s="19" t="s">
        <v>247</v>
      </c>
      <c r="E3" s="6" t="s">
        <v>248</v>
      </c>
      <c r="F3" s="19" t="s">
        <v>182</v>
      </c>
    </row>
    <row r="4" spans="1:18" ht="24" customHeight="1" x14ac:dyDescent="0.25">
      <c r="A4" s="28" t="s">
        <v>224</v>
      </c>
      <c r="B4" s="31">
        <v>0.76604369999999999</v>
      </c>
      <c r="C4" s="31">
        <v>0.77864719999999998</v>
      </c>
      <c r="D4" s="20">
        <v>2.1246759172144358E-5</v>
      </c>
      <c r="E4" s="21">
        <v>2.1246759172144399E-5</v>
      </c>
      <c r="F4" s="4">
        <v>1.260349999999999E-2</v>
      </c>
      <c r="G4" s="4"/>
      <c r="H4" s="22"/>
      <c r="I4" s="22"/>
    </row>
    <row r="5" spans="1:18" ht="24" customHeight="1" x14ac:dyDescent="0.25">
      <c r="A5" s="27" t="s">
        <v>226</v>
      </c>
      <c r="B5" s="4">
        <v>0.69226425748164899</v>
      </c>
      <c r="C5" s="4">
        <v>0.76853932584269702</v>
      </c>
      <c r="D5" s="20">
        <v>2.3576935763880424E-4</v>
      </c>
      <c r="E5" s="21">
        <v>2.3576935763880424E-4</v>
      </c>
      <c r="F5" s="4">
        <v>7.6275068361048026E-2</v>
      </c>
      <c r="G5" s="4"/>
      <c r="H5" s="22"/>
      <c r="I5" s="22"/>
    </row>
    <row r="6" spans="1:18" ht="24" customHeight="1" x14ac:dyDescent="0.25">
      <c r="A6" s="27" t="s">
        <v>227</v>
      </c>
      <c r="B6" s="4">
        <v>0.66545123062898803</v>
      </c>
      <c r="C6" s="4">
        <v>0.73523639607493296</v>
      </c>
      <c r="D6" s="20">
        <v>2.8411690646934495E-5</v>
      </c>
      <c r="E6" s="21">
        <v>2.8411690646934495E-5</v>
      </c>
      <c r="F6" s="4">
        <v>6.978516544594493E-2</v>
      </c>
      <c r="G6" s="4"/>
      <c r="H6" s="22"/>
      <c r="I6" s="22"/>
    </row>
    <row r="7" spans="1:18" ht="24" customHeight="1" x14ac:dyDescent="0.25">
      <c r="A7" s="27" t="s">
        <v>228</v>
      </c>
      <c r="B7" s="4">
        <v>0.675447839831401</v>
      </c>
      <c r="C7" s="4">
        <v>0.71030209140201395</v>
      </c>
      <c r="D7" s="20">
        <v>4.5275804929090224E-4</v>
      </c>
      <c r="E7" s="21">
        <v>4.5275804929090224E-4</v>
      </c>
      <c r="F7" s="4">
        <v>3.4854251570612949E-2</v>
      </c>
      <c r="G7" s="4"/>
      <c r="H7" s="22"/>
      <c r="I7" s="22"/>
    </row>
    <row r="8" spans="1:18" ht="24" customHeight="1" x14ac:dyDescent="0.25">
      <c r="A8" s="27" t="s">
        <v>229</v>
      </c>
      <c r="B8" s="4">
        <v>0.63545816733067695</v>
      </c>
      <c r="C8" s="4">
        <v>0.71428571428571397</v>
      </c>
      <c r="D8" s="20">
        <v>9.0445443508102574E-4</v>
      </c>
      <c r="E8" s="21">
        <v>9.0445443508102574E-4</v>
      </c>
      <c r="F8" s="4">
        <v>7.882754695503702E-2</v>
      </c>
      <c r="G8" s="4"/>
      <c r="H8" s="22"/>
      <c r="I8" s="22"/>
    </row>
    <row r="9" spans="1:18" ht="24" customHeight="1" x14ac:dyDescent="0.25">
      <c r="A9" s="27" t="s">
        <v>230</v>
      </c>
      <c r="B9" s="4">
        <v>0.55045523520485595</v>
      </c>
      <c r="C9" s="4">
        <v>0.71291866028708095</v>
      </c>
      <c r="D9" s="20">
        <v>1.8399482841857662E-4</v>
      </c>
      <c r="E9" s="21">
        <v>1.8399482841857662E-4</v>
      </c>
      <c r="F9" s="4">
        <v>0.162463425082225</v>
      </c>
      <c r="G9" s="4"/>
      <c r="H9" s="22"/>
      <c r="I9" s="22"/>
    </row>
    <row r="10" spans="1:18" ht="24" customHeight="1" x14ac:dyDescent="0.25">
      <c r="A10" s="27" t="s">
        <v>231</v>
      </c>
      <c r="B10" s="4">
        <v>0.59757194244604295</v>
      </c>
      <c r="C10" s="4">
        <v>0.68141797961075101</v>
      </c>
      <c r="D10" s="20">
        <v>2.1193356270354791E-4</v>
      </c>
      <c r="E10" s="21">
        <v>2.1193356270354791E-4</v>
      </c>
      <c r="F10" s="4">
        <v>8.3846037164708065E-2</v>
      </c>
      <c r="G10" s="4"/>
      <c r="H10" s="22"/>
      <c r="I10" s="22"/>
    </row>
    <row r="11" spans="1:18" ht="24" customHeight="1" x14ac:dyDescent="0.25">
      <c r="A11" s="27" t="s">
        <v>232</v>
      </c>
      <c r="B11" s="4">
        <v>0.513687600644122</v>
      </c>
      <c r="C11" s="4">
        <v>0.66160273452335705</v>
      </c>
      <c r="D11" s="20">
        <v>3.9422930208832252E-4</v>
      </c>
      <c r="E11" s="21">
        <v>3.9422930208832252E-4</v>
      </c>
      <c r="F11" s="4">
        <v>0.14791513387923505</v>
      </c>
      <c r="G11" s="4"/>
      <c r="H11" s="22"/>
      <c r="I11" s="22"/>
    </row>
    <row r="12" spans="1:18" ht="24" customHeight="1" x14ac:dyDescent="0.25">
      <c r="D12" s="20"/>
      <c r="E12" s="21"/>
      <c r="F12" s="19"/>
    </row>
    <row r="13" spans="1:18" ht="24" customHeight="1" x14ac:dyDescent="0.25">
      <c r="A13" s="29" t="s">
        <v>225</v>
      </c>
      <c r="B13" s="23" t="s">
        <v>222</v>
      </c>
      <c r="C13" s="23" t="s">
        <v>223</v>
      </c>
      <c r="D13" s="20" t="s">
        <v>247</v>
      </c>
      <c r="E13" s="21" t="s">
        <v>248</v>
      </c>
      <c r="F13" s="19" t="s">
        <v>249</v>
      </c>
    </row>
    <row r="14" spans="1:18" ht="24" customHeight="1" x14ac:dyDescent="0.25">
      <c r="A14" s="28" t="s">
        <v>224</v>
      </c>
      <c r="B14" s="30">
        <v>0.81852539999999996</v>
      </c>
      <c r="C14" s="30">
        <v>0.81422779999999995</v>
      </c>
      <c r="D14" s="21">
        <v>3.1948300000000001E-3</v>
      </c>
      <c r="E14" s="21">
        <v>4.2455169999999999E-3</v>
      </c>
      <c r="F14" s="5">
        <v>-4.2976000000000125E-3</v>
      </c>
    </row>
    <row r="15" spans="1:18" ht="24" customHeight="1" x14ac:dyDescent="0.25">
      <c r="A15" s="27" t="s">
        <v>226</v>
      </c>
      <c r="B15" s="5">
        <v>0.77611940298507498</v>
      </c>
      <c r="C15" s="5">
        <v>0.79940711462450598</v>
      </c>
      <c r="D15" s="21">
        <v>1.0857347970348499E-2</v>
      </c>
      <c r="E15" s="21">
        <v>8.9009531096946107E-3</v>
      </c>
      <c r="F15" s="5">
        <v>2.3287711639430997E-2</v>
      </c>
    </row>
    <row r="16" spans="1:18" ht="24" customHeight="1" x14ac:dyDescent="0.25">
      <c r="A16" s="27" t="s">
        <v>227</v>
      </c>
      <c r="B16" s="5">
        <v>0.754220011416456</v>
      </c>
      <c r="C16" s="5">
        <v>0.78135113268608403</v>
      </c>
      <c r="D16" s="21">
        <v>3.8879790966567501E-3</v>
      </c>
      <c r="E16" s="21">
        <v>4.1566409333416701E-3</v>
      </c>
      <c r="F16" s="5">
        <v>2.7131121269628022E-2</v>
      </c>
    </row>
    <row r="17" spans="1:6" ht="24" customHeight="1" x14ac:dyDescent="0.25">
      <c r="A17" s="27" t="s">
        <v>228</v>
      </c>
      <c r="B17" s="5">
        <v>0.76631853785900805</v>
      </c>
      <c r="C17" s="5">
        <v>0.76586237712243099</v>
      </c>
      <c r="D17" s="21">
        <v>1.52898213720208E-2</v>
      </c>
      <c r="E17" s="21">
        <v>1.26588987668754E-2</v>
      </c>
      <c r="F17" s="5">
        <v>-4.5616073657706036E-4</v>
      </c>
    </row>
    <row r="18" spans="1:6" ht="24" customHeight="1" x14ac:dyDescent="0.25">
      <c r="A18" s="27" t="s">
        <v>229</v>
      </c>
      <c r="B18" s="5">
        <v>0.73737373737373701</v>
      </c>
      <c r="C18" s="5">
        <v>0.76546391752577303</v>
      </c>
      <c r="D18" s="21">
        <v>2.2113898733260699E-2</v>
      </c>
      <c r="E18" s="21">
        <v>1.5210249379969501E-2</v>
      </c>
      <c r="F18" s="5">
        <v>2.8090180152036015E-2</v>
      </c>
    </row>
    <row r="19" spans="1:6" ht="24" customHeight="1" x14ac:dyDescent="0.25">
      <c r="A19" s="27" t="s">
        <v>230</v>
      </c>
      <c r="B19" s="5">
        <v>0.67648605996843802</v>
      </c>
      <c r="C19" s="5">
        <v>0.75434713879228599</v>
      </c>
      <c r="D19" s="21">
        <v>1.07296329856497E-2</v>
      </c>
      <c r="E19" s="21">
        <v>7.6541495111211097E-3</v>
      </c>
      <c r="F19" s="5">
        <v>7.7861078823847962E-2</v>
      </c>
    </row>
    <row r="20" spans="1:6" ht="24" customHeight="1" x14ac:dyDescent="0.25">
      <c r="A20" s="27" t="s">
        <v>231</v>
      </c>
      <c r="B20" s="5">
        <v>0.69459298871063602</v>
      </c>
      <c r="C20" s="5">
        <v>0.74620390455531505</v>
      </c>
      <c r="D20" s="21">
        <v>1.1226972041244799E-2</v>
      </c>
      <c r="E20" s="21">
        <v>7.1659829510318197E-3</v>
      </c>
      <c r="F20" s="5">
        <v>5.1610915844679028E-2</v>
      </c>
    </row>
    <row r="21" spans="1:6" ht="24" customHeight="1" x14ac:dyDescent="0.25">
      <c r="A21" s="27" t="s">
        <v>232</v>
      </c>
      <c r="B21" s="5">
        <v>0.64259485924112603</v>
      </c>
      <c r="C21" s="5">
        <v>0.71638564634673596</v>
      </c>
      <c r="D21" s="21">
        <v>2.8110979941004102E-4</v>
      </c>
      <c r="E21" s="21">
        <v>8.7841440577218102E-5</v>
      </c>
      <c r="F21" s="5">
        <v>7.3790787105609934E-2</v>
      </c>
    </row>
    <row r="22" spans="1:6" ht="24" customHeight="1" x14ac:dyDescent="0.25">
      <c r="E22" s="6"/>
      <c r="F22" s="19"/>
    </row>
    <row r="23" spans="1:6" ht="24" customHeight="1" x14ac:dyDescent="0.25">
      <c r="A23" s="19" t="s">
        <v>258</v>
      </c>
    </row>
    <row r="24" spans="1:6" ht="24" customHeight="1" x14ac:dyDescent="0.25">
      <c r="A24" s="19" t="s">
        <v>369</v>
      </c>
    </row>
  </sheetData>
  <pageMargins left="0.7" right="0.7" top="0.75" bottom="0.75" header="0.3" footer="0.3"/>
  <pageSetup orientation="portrait" horizontalDpi="300" verticalDpi="300" r:id="rId1"/>
  <drawing r:id="rId2"/>
  <tableParts count="2"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9"/>
  <sheetViews>
    <sheetView workbookViewId="0">
      <selection activeCell="I3" sqref="I3:O29"/>
    </sheetView>
  </sheetViews>
  <sheetFormatPr defaultRowHeight="15" x14ac:dyDescent="0.25"/>
  <cols>
    <col min="1" max="1" width="13.85546875" style="19" bestFit="1" customWidth="1"/>
    <col min="2" max="4" width="9.140625" style="19"/>
    <col min="5" max="5" width="12.28515625" style="19" customWidth="1"/>
    <col min="6" max="8" width="9.140625" style="19"/>
    <col min="9" max="9" width="30.85546875" style="19" customWidth="1"/>
    <col min="10" max="10" width="9.42578125" style="19" customWidth="1"/>
    <col min="11" max="11" width="10" style="19" customWidth="1"/>
    <col min="12" max="13" width="9.140625" style="19"/>
    <col min="14" max="14" width="12.5703125" style="19" customWidth="1"/>
    <col min="15" max="15" width="10.7109375" style="19" customWidth="1"/>
    <col min="16" max="16384" width="9.140625" style="19"/>
  </cols>
  <sheetData>
    <row r="1" spans="1:15" x14ac:dyDescent="0.25">
      <c r="A1" s="19" t="s">
        <v>176</v>
      </c>
      <c r="C1" s="40">
        <v>0.95</v>
      </c>
      <c r="D1" s="41"/>
      <c r="E1" s="41"/>
      <c r="I1" s="19" t="s">
        <v>244</v>
      </c>
      <c r="K1" s="19" t="s">
        <v>0</v>
      </c>
    </row>
    <row r="3" spans="1:15" x14ac:dyDescent="0.25">
      <c r="A3" s="19" t="s">
        <v>234</v>
      </c>
      <c r="B3" s="19" t="s">
        <v>235</v>
      </c>
      <c r="C3" s="19" t="s">
        <v>236</v>
      </c>
      <c r="D3" s="19" t="s">
        <v>237</v>
      </c>
      <c r="E3" s="19" t="s">
        <v>238</v>
      </c>
      <c r="F3" s="19" t="s">
        <v>183</v>
      </c>
      <c r="I3" s="19" t="s">
        <v>356</v>
      </c>
      <c r="J3" s="19" t="s">
        <v>5</v>
      </c>
      <c r="K3" s="19" t="s">
        <v>6</v>
      </c>
      <c r="L3" s="19" t="s">
        <v>1</v>
      </c>
      <c r="M3" s="19" t="s">
        <v>7</v>
      </c>
      <c r="N3" s="19" t="s">
        <v>2</v>
      </c>
      <c r="O3" s="19" t="s">
        <v>3</v>
      </c>
    </row>
    <row r="4" spans="1:15" x14ac:dyDescent="0.25">
      <c r="A4" s="19" t="s">
        <v>239</v>
      </c>
      <c r="B4" s="19">
        <v>4.9343400000000003E-2</v>
      </c>
      <c r="C4" s="19">
        <v>2.4973700000000001E-2</v>
      </c>
      <c r="D4" s="19">
        <v>7.3713100000000004E-2</v>
      </c>
      <c r="E4" s="19" t="s">
        <v>240</v>
      </c>
      <c r="F4" s="12">
        <v>6216</v>
      </c>
      <c r="I4" s="19" t="s">
        <v>334</v>
      </c>
      <c r="J4" s="19">
        <v>0.64030520000000002</v>
      </c>
      <c r="K4" s="19">
        <v>8.0003999999999995E-3</v>
      </c>
      <c r="L4" s="19">
        <v>80.03</v>
      </c>
      <c r="M4" s="19">
        <v>0</v>
      </c>
      <c r="N4" s="19">
        <v>0.62462470000000003</v>
      </c>
      <c r="O4" s="19">
        <v>0.65598579999999995</v>
      </c>
    </row>
    <row r="5" spans="1:15" x14ac:dyDescent="0.25">
      <c r="A5" s="19" t="s">
        <v>64</v>
      </c>
      <c r="B5" s="19">
        <v>1.10005E-2</v>
      </c>
      <c r="C5" s="19">
        <v>-1.11977E-2</v>
      </c>
      <c r="D5" s="19">
        <v>3.3198600000000002E-2</v>
      </c>
      <c r="E5" s="19" t="s">
        <v>241</v>
      </c>
      <c r="F5" s="12">
        <v>7067</v>
      </c>
      <c r="I5" s="19" t="s">
        <v>335</v>
      </c>
      <c r="J5" s="19">
        <v>0.69648259999999995</v>
      </c>
      <c r="K5" s="19">
        <v>8.0158999999999994E-3</v>
      </c>
      <c r="L5" s="19">
        <v>86.89</v>
      </c>
      <c r="M5" s="19">
        <v>0</v>
      </c>
      <c r="N5" s="19">
        <v>0.68077180000000004</v>
      </c>
      <c r="O5" s="19">
        <v>0.71219339999999998</v>
      </c>
    </row>
    <row r="6" spans="1:15" x14ac:dyDescent="0.25">
      <c r="A6" s="19" t="s">
        <v>65</v>
      </c>
      <c r="B6" s="19">
        <v>3.2403700000000001E-2</v>
      </c>
      <c r="C6" s="19">
        <v>1.1043799999999999E-2</v>
      </c>
      <c r="D6" s="19">
        <v>5.3763499999999999E-2</v>
      </c>
      <c r="E6" s="19" t="s">
        <v>240</v>
      </c>
      <c r="F6" s="12">
        <v>6838</v>
      </c>
      <c r="I6" s="19" t="s">
        <v>336</v>
      </c>
      <c r="J6" s="19">
        <v>0.70502209999999998</v>
      </c>
      <c r="K6" s="19">
        <v>7.0420999999999999E-3</v>
      </c>
      <c r="L6" s="19">
        <v>100.12</v>
      </c>
      <c r="M6" s="19">
        <v>0</v>
      </c>
      <c r="N6" s="19">
        <v>0.69121980000000005</v>
      </c>
      <c r="O6" s="19">
        <v>0.71882429999999997</v>
      </c>
    </row>
    <row r="7" spans="1:15" x14ac:dyDescent="0.25">
      <c r="A7" s="19" t="s">
        <v>66</v>
      </c>
      <c r="B7" s="19">
        <v>-7.2811000000000004E-3</v>
      </c>
      <c r="C7" s="19">
        <v>-2.81426E-2</v>
      </c>
      <c r="D7" s="19">
        <v>1.3580399999999999E-2</v>
      </c>
      <c r="E7" s="19" t="s">
        <v>241</v>
      </c>
      <c r="F7" s="12">
        <v>6511</v>
      </c>
      <c r="I7" s="19" t="s">
        <v>337</v>
      </c>
      <c r="J7" s="19">
        <v>0.7201803</v>
      </c>
      <c r="K7" s="19">
        <v>7.3162000000000001E-3</v>
      </c>
      <c r="L7" s="19">
        <v>98.44</v>
      </c>
      <c r="M7" s="19">
        <v>0</v>
      </c>
      <c r="N7" s="19">
        <v>0.70584089999999999</v>
      </c>
      <c r="O7" s="19">
        <v>0.73451979999999994</v>
      </c>
    </row>
    <row r="8" spans="1:15" x14ac:dyDescent="0.25">
      <c r="A8" s="19" t="s">
        <v>67</v>
      </c>
      <c r="B8" s="19">
        <v>-7.5814999999999997E-3</v>
      </c>
      <c r="C8" s="19">
        <v>-2.7414899999999999E-2</v>
      </c>
      <c r="D8" s="19">
        <v>1.22519E-2</v>
      </c>
      <c r="E8" s="19" t="s">
        <v>241</v>
      </c>
      <c r="F8" s="12">
        <v>6960</v>
      </c>
      <c r="I8" s="19" t="s">
        <v>338</v>
      </c>
      <c r="J8" s="19">
        <v>0.7333189</v>
      </c>
      <c r="K8" s="19">
        <v>6.9426999999999996E-3</v>
      </c>
      <c r="L8" s="19">
        <v>105.62</v>
      </c>
      <c r="M8" s="19">
        <v>0</v>
      </c>
      <c r="N8" s="19">
        <v>0.71971149999999995</v>
      </c>
      <c r="O8" s="19">
        <v>0.74692630000000004</v>
      </c>
    </row>
    <row r="9" spans="1:15" x14ac:dyDescent="0.25">
      <c r="A9" s="19" t="s">
        <v>68</v>
      </c>
      <c r="B9" s="19">
        <v>4.8358999999999997E-3</v>
      </c>
      <c r="C9" s="19">
        <v>-1.2676099999999999E-2</v>
      </c>
      <c r="D9" s="19">
        <v>2.23479E-2</v>
      </c>
      <c r="E9" s="19" t="s">
        <v>241</v>
      </c>
      <c r="F9" s="12">
        <v>7496</v>
      </c>
      <c r="I9" s="19" t="s">
        <v>339</v>
      </c>
      <c r="J9" s="19">
        <v>0.75938570000000005</v>
      </c>
      <c r="K9" s="19">
        <v>7.2846999999999999E-3</v>
      </c>
      <c r="L9" s="19">
        <v>104.24</v>
      </c>
      <c r="M9" s="19">
        <v>0</v>
      </c>
      <c r="N9" s="19">
        <v>0.74510790000000005</v>
      </c>
      <c r="O9" s="19">
        <v>0.7736634</v>
      </c>
    </row>
    <row r="10" spans="1:15" x14ac:dyDescent="0.25">
      <c r="A10" s="19" t="s">
        <v>242</v>
      </c>
      <c r="B10" s="19">
        <v>-1.6702399999999999E-2</v>
      </c>
      <c r="C10" s="19">
        <v>-3.4885199999999998E-2</v>
      </c>
      <c r="D10" s="19">
        <v>1.4804E-3</v>
      </c>
      <c r="E10" s="19" t="s">
        <v>241</v>
      </c>
      <c r="F10" s="12">
        <v>5721</v>
      </c>
      <c r="I10" s="19" t="s">
        <v>340</v>
      </c>
      <c r="J10" s="19">
        <v>0.77696679999999996</v>
      </c>
      <c r="K10" s="19">
        <v>6.7738E-3</v>
      </c>
      <c r="L10" s="19">
        <v>114.7</v>
      </c>
      <c r="M10" s="19">
        <v>0</v>
      </c>
      <c r="N10" s="19">
        <v>0.76369050000000005</v>
      </c>
      <c r="O10" s="19">
        <v>0.79024320000000003</v>
      </c>
    </row>
    <row r="11" spans="1:15" x14ac:dyDescent="0.25">
      <c r="A11" s="19" t="s">
        <v>70</v>
      </c>
      <c r="B11" s="19">
        <v>-3.65539E-2</v>
      </c>
      <c r="C11" s="19">
        <v>-5.1398300000000001E-2</v>
      </c>
      <c r="D11" s="19">
        <v>-2.17095E-2</v>
      </c>
      <c r="E11" s="19" t="s">
        <v>240</v>
      </c>
      <c r="F11" s="12">
        <v>7981</v>
      </c>
      <c r="I11" s="19" t="s">
        <v>341</v>
      </c>
      <c r="J11" s="19">
        <v>0.76622650000000003</v>
      </c>
      <c r="K11" s="19">
        <v>7.4070000000000004E-3</v>
      </c>
      <c r="L11" s="19">
        <v>103.45</v>
      </c>
      <c r="M11" s="19">
        <v>0</v>
      </c>
      <c r="N11" s="19">
        <v>0.75170890000000001</v>
      </c>
      <c r="O11" s="19">
        <v>0.78074399999999999</v>
      </c>
    </row>
    <row r="12" spans="1:15" x14ac:dyDescent="0.25">
      <c r="A12" s="19" t="s">
        <v>243</v>
      </c>
      <c r="B12" s="19">
        <v>-1.12599E-2</v>
      </c>
      <c r="C12" s="19">
        <v>-2.7859499999999999E-2</v>
      </c>
      <c r="D12" s="19">
        <v>5.3395999999999999E-3</v>
      </c>
      <c r="E12" s="19" t="s">
        <v>241</v>
      </c>
      <c r="F12" s="12">
        <v>5225</v>
      </c>
      <c r="I12" s="19" t="s">
        <v>342</v>
      </c>
      <c r="J12" s="19">
        <v>0.78959559999999995</v>
      </c>
      <c r="K12" s="19">
        <v>6.5935000000000004E-3</v>
      </c>
      <c r="L12" s="19">
        <v>119.75</v>
      </c>
      <c r="M12" s="19">
        <v>0</v>
      </c>
      <c r="N12" s="19">
        <v>0.77667249999999999</v>
      </c>
      <c r="O12" s="19">
        <v>0.80251870000000003</v>
      </c>
    </row>
    <row r="13" spans="1:15" x14ac:dyDescent="0.25">
      <c r="A13" s="19" t="s">
        <v>72</v>
      </c>
      <c r="B13" s="19">
        <v>5.1834699999999997E-2</v>
      </c>
      <c r="C13" s="19">
        <v>2.62137E-2</v>
      </c>
      <c r="D13" s="19">
        <v>7.7455700000000002E-2</v>
      </c>
      <c r="E13" s="19" t="s">
        <v>240</v>
      </c>
      <c r="F13" s="12">
        <v>6229</v>
      </c>
      <c r="I13" s="19" t="s">
        <v>343</v>
      </c>
      <c r="J13" s="19">
        <v>0.7807193</v>
      </c>
      <c r="K13" s="19">
        <v>7.3486999999999997E-3</v>
      </c>
      <c r="L13" s="19">
        <v>106.24</v>
      </c>
      <c r="M13" s="19">
        <v>0</v>
      </c>
      <c r="N13" s="19">
        <v>0.766316</v>
      </c>
      <c r="O13" s="19">
        <v>0.79512260000000001</v>
      </c>
    </row>
    <row r="14" spans="1:15" x14ac:dyDescent="0.25">
      <c r="A14" s="19" t="s">
        <v>85</v>
      </c>
      <c r="B14" s="19">
        <v>6.4638799999999996E-2</v>
      </c>
      <c r="C14" s="19">
        <v>5.1346900000000001E-2</v>
      </c>
      <c r="D14" s="19">
        <v>7.7930700000000006E-2</v>
      </c>
      <c r="E14" s="19" t="s">
        <v>240</v>
      </c>
      <c r="F14" s="12">
        <v>19929</v>
      </c>
      <c r="I14" s="19" t="s">
        <v>344</v>
      </c>
      <c r="J14" s="19">
        <v>0.8164787</v>
      </c>
      <c r="K14" s="19">
        <v>6.2719000000000004E-3</v>
      </c>
      <c r="L14" s="19">
        <v>130.18</v>
      </c>
      <c r="M14" s="19">
        <v>0</v>
      </c>
      <c r="N14" s="19">
        <v>0.80418599999999996</v>
      </c>
      <c r="O14" s="19">
        <v>0.82877129999999999</v>
      </c>
    </row>
    <row r="15" spans="1:15" x14ac:dyDescent="0.25">
      <c r="A15" s="19" t="s">
        <v>329</v>
      </c>
      <c r="B15" s="19">
        <v>3.5133600000000001E-2</v>
      </c>
      <c r="C15" s="19">
        <v>1.1405500000000001E-2</v>
      </c>
      <c r="D15" s="19">
        <v>5.8861700000000003E-2</v>
      </c>
      <c r="E15" s="19" t="s">
        <v>240</v>
      </c>
      <c r="F15" s="12">
        <v>6280</v>
      </c>
      <c r="I15" s="19" t="s">
        <v>345</v>
      </c>
      <c r="J15" s="19">
        <v>0.81814160000000002</v>
      </c>
      <c r="K15" s="19">
        <v>6.7615000000000001E-3</v>
      </c>
      <c r="L15" s="19">
        <v>121</v>
      </c>
      <c r="M15" s="19">
        <v>0</v>
      </c>
      <c r="N15" s="19">
        <v>0.80488930000000003</v>
      </c>
      <c r="O15" s="19">
        <v>0.83139390000000002</v>
      </c>
    </row>
    <row r="16" spans="1:15" x14ac:dyDescent="0.25">
      <c r="A16" s="19" t="s">
        <v>333</v>
      </c>
      <c r="B16" s="19">
        <v>2.6104499999999999E-2</v>
      </c>
      <c r="C16" s="19">
        <v>-2.4353300000000001E-2</v>
      </c>
      <c r="D16" s="19">
        <v>7.6562400000000003E-2</v>
      </c>
      <c r="E16" s="19" t="s">
        <v>241</v>
      </c>
      <c r="F16" s="12">
        <v>1451</v>
      </c>
      <c r="I16" s="19" t="s">
        <v>346</v>
      </c>
      <c r="J16" s="19">
        <v>0.85231179999999995</v>
      </c>
      <c r="K16" s="19">
        <v>7.0939000000000002E-3</v>
      </c>
      <c r="L16" s="19">
        <v>120.15</v>
      </c>
      <c r="M16" s="19">
        <v>0</v>
      </c>
      <c r="N16" s="19">
        <v>0.83840800000000004</v>
      </c>
      <c r="O16" s="19">
        <v>0.86621559999999997</v>
      </c>
    </row>
    <row r="17" spans="6:15" x14ac:dyDescent="0.25">
      <c r="F17" s="12"/>
      <c r="I17" s="19" t="s">
        <v>347</v>
      </c>
      <c r="J17" s="19">
        <v>0.82993530000000004</v>
      </c>
      <c r="K17" s="19">
        <v>7.6614999999999999E-3</v>
      </c>
      <c r="L17" s="19">
        <v>108.33</v>
      </c>
      <c r="M17" s="19">
        <v>0</v>
      </c>
      <c r="N17" s="19">
        <v>0.81491899999999995</v>
      </c>
      <c r="O17" s="19">
        <v>0.84495149999999997</v>
      </c>
    </row>
    <row r="18" spans="6:15" x14ac:dyDescent="0.25">
      <c r="I18" s="19" t="s">
        <v>348</v>
      </c>
      <c r="J18" s="19">
        <v>0.87757379999999996</v>
      </c>
      <c r="K18" s="19">
        <v>5.9579999999999998E-3</v>
      </c>
      <c r="L18" s="19">
        <v>147.29</v>
      </c>
      <c r="M18" s="19">
        <v>0</v>
      </c>
      <c r="N18" s="19">
        <v>0.86589629999999995</v>
      </c>
      <c r="O18" s="19">
        <v>0.88925129999999997</v>
      </c>
    </row>
    <row r="19" spans="6:15" x14ac:dyDescent="0.25">
      <c r="I19" s="19" t="s">
        <v>349</v>
      </c>
      <c r="J19" s="19">
        <v>0.82964150000000003</v>
      </c>
      <c r="K19" s="19">
        <v>6.6239000000000003E-3</v>
      </c>
      <c r="L19" s="19">
        <v>125.25</v>
      </c>
      <c r="M19" s="19">
        <v>0</v>
      </c>
      <c r="N19" s="19">
        <v>0.81665889999999997</v>
      </c>
      <c r="O19" s="19">
        <v>0.84262409999999999</v>
      </c>
    </row>
    <row r="20" spans="6:15" x14ac:dyDescent="0.25">
      <c r="I20" s="19" t="s">
        <v>350</v>
      </c>
      <c r="J20" s="19">
        <v>0.87677090000000002</v>
      </c>
      <c r="K20" s="19">
        <v>8.3242000000000003E-3</v>
      </c>
      <c r="L20" s="19">
        <v>105.33</v>
      </c>
      <c r="M20" s="19">
        <v>0</v>
      </c>
      <c r="N20" s="19">
        <v>0.86045579999999999</v>
      </c>
      <c r="O20" s="19">
        <v>0.89308609999999999</v>
      </c>
    </row>
    <row r="21" spans="6:15" x14ac:dyDescent="0.25">
      <c r="I21" s="19" t="s">
        <v>351</v>
      </c>
      <c r="J21" s="19">
        <v>0.85158500000000004</v>
      </c>
      <c r="K21" s="19">
        <v>7.9249000000000003E-3</v>
      </c>
      <c r="L21" s="19">
        <v>107.46</v>
      </c>
      <c r="M21" s="19">
        <v>0</v>
      </c>
      <c r="N21" s="19">
        <v>0.83605240000000003</v>
      </c>
      <c r="O21" s="19">
        <v>0.86711760000000004</v>
      </c>
    </row>
    <row r="22" spans="6:15" x14ac:dyDescent="0.25">
      <c r="I22" s="19" t="s">
        <v>352</v>
      </c>
      <c r="J22" s="19">
        <v>0.60946449999999996</v>
      </c>
      <c r="K22" s="19">
        <v>9.2519000000000004E-3</v>
      </c>
      <c r="L22" s="19">
        <v>65.87</v>
      </c>
      <c r="M22" s="19">
        <v>0</v>
      </c>
      <c r="N22" s="19">
        <v>0.59133119999999995</v>
      </c>
      <c r="O22" s="19">
        <v>0.62759790000000004</v>
      </c>
    </row>
    <row r="23" spans="6:15" x14ac:dyDescent="0.25">
      <c r="I23" s="19" t="s">
        <v>353</v>
      </c>
      <c r="J23" s="19">
        <v>0.66194640000000005</v>
      </c>
      <c r="K23" s="19">
        <v>8.3181000000000001E-3</v>
      </c>
      <c r="L23" s="19">
        <v>79.58</v>
      </c>
      <c r="M23" s="19">
        <v>0</v>
      </c>
      <c r="N23" s="19">
        <v>0.64564330000000003</v>
      </c>
      <c r="O23" s="19">
        <v>0.67824960000000001</v>
      </c>
    </row>
    <row r="24" spans="6:15" x14ac:dyDescent="0.25">
      <c r="I24" s="19" t="s">
        <v>354</v>
      </c>
      <c r="J24" s="19">
        <v>0.68918219999999997</v>
      </c>
      <c r="K24" s="19">
        <v>5.0892999999999997E-3</v>
      </c>
      <c r="L24" s="19">
        <v>135.41999999999999</v>
      </c>
      <c r="M24" s="19">
        <v>0</v>
      </c>
      <c r="N24" s="19">
        <v>0.67920740000000002</v>
      </c>
      <c r="O24" s="19">
        <v>0.69915689999999997</v>
      </c>
    </row>
    <row r="25" spans="6:15" x14ac:dyDescent="0.25">
      <c r="I25" s="19" t="s">
        <v>355</v>
      </c>
      <c r="J25" s="19">
        <v>0.74734149999999999</v>
      </c>
      <c r="K25" s="19">
        <v>4.4143999999999997E-3</v>
      </c>
      <c r="L25" s="19">
        <v>169.3</v>
      </c>
      <c r="M25" s="19">
        <v>0</v>
      </c>
      <c r="N25" s="19">
        <v>0.7386895</v>
      </c>
      <c r="O25" s="19">
        <v>0.75599349999999998</v>
      </c>
    </row>
    <row r="26" spans="6:15" x14ac:dyDescent="0.25">
      <c r="I26" s="19" t="s">
        <v>357</v>
      </c>
      <c r="J26" s="19">
        <v>0.69722119999999999</v>
      </c>
      <c r="K26" s="19">
        <v>9.2286E-3</v>
      </c>
      <c r="L26" s="19">
        <v>75.55</v>
      </c>
      <c r="M26" s="19">
        <v>0</v>
      </c>
      <c r="N26" s="19">
        <v>0.67913349999999995</v>
      </c>
      <c r="O26" s="19">
        <v>0.71530890000000003</v>
      </c>
    </row>
    <row r="27" spans="6:15" x14ac:dyDescent="0.25">
      <c r="I27" s="19" t="s">
        <v>358</v>
      </c>
      <c r="J27" s="19">
        <v>0.72625759999999995</v>
      </c>
      <c r="K27" s="19">
        <v>8.0712000000000006E-3</v>
      </c>
      <c r="L27" s="19">
        <v>89.98</v>
      </c>
      <c r="M27" s="19">
        <v>0</v>
      </c>
      <c r="N27" s="19">
        <v>0.71043829999999997</v>
      </c>
      <c r="O27" s="19">
        <v>0.74207699999999999</v>
      </c>
    </row>
    <row r="28" spans="6:15" x14ac:dyDescent="0.25">
      <c r="I28" s="19" t="s">
        <v>359</v>
      </c>
      <c r="J28" s="19">
        <v>0.68724839999999998</v>
      </c>
      <c r="K28" s="19">
        <v>1.7330999999999999E-2</v>
      </c>
      <c r="L28" s="19">
        <v>39.65</v>
      </c>
      <c r="M28" s="19">
        <v>0</v>
      </c>
      <c r="N28" s="19">
        <v>0.65328030000000004</v>
      </c>
      <c r="O28" s="19">
        <v>0.72121650000000004</v>
      </c>
    </row>
    <row r="29" spans="6:15" x14ac:dyDescent="0.25">
      <c r="I29" s="19" t="s">
        <v>360</v>
      </c>
      <c r="J29" s="19">
        <v>0.68240920000000005</v>
      </c>
      <c r="K29" s="19">
        <v>1.55297E-2</v>
      </c>
      <c r="L29" s="19">
        <v>43.94</v>
      </c>
      <c r="M29" s="19">
        <v>0</v>
      </c>
      <c r="N29" s="19">
        <v>0.65197159999999998</v>
      </c>
      <c r="O29" s="19">
        <v>0.7128468</v>
      </c>
    </row>
  </sheetData>
  <mergeCells count="1">
    <mergeCell ref="C1:E1"/>
  </mergeCells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1"/>
  <sheetViews>
    <sheetView workbookViewId="0">
      <selection sqref="A1:H1"/>
    </sheetView>
  </sheetViews>
  <sheetFormatPr defaultRowHeight="15" x14ac:dyDescent="0.25"/>
  <cols>
    <col min="1" max="1" width="23.42578125" style="7" bestFit="1" customWidth="1"/>
    <col min="2" max="2" width="7.140625" style="7" customWidth="1"/>
    <col min="3" max="3" width="23" style="7" customWidth="1"/>
    <col min="4" max="4" width="8.42578125" style="7" customWidth="1"/>
    <col min="5" max="16384" width="9.140625" style="7"/>
  </cols>
  <sheetData>
    <row r="1" spans="1:14" s="19" customFormat="1" ht="21.75" thickBot="1" x14ac:dyDescent="0.3">
      <c r="A1" s="38" t="s">
        <v>361</v>
      </c>
      <c r="B1" s="36"/>
      <c r="C1" s="36"/>
      <c r="D1" s="36"/>
      <c r="E1" s="36"/>
      <c r="F1" s="36"/>
      <c r="G1" s="36"/>
      <c r="H1" s="36"/>
      <c r="I1" s="24"/>
      <c r="J1" s="24"/>
      <c r="K1" s="24"/>
      <c r="L1" s="24"/>
      <c r="M1" s="24"/>
      <c r="N1" s="24"/>
    </row>
    <row r="2" spans="1:14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5">
      <c r="A3" s="7" t="s">
        <v>362</v>
      </c>
      <c r="B3" s="7" t="s">
        <v>364</v>
      </c>
      <c r="C3" s="7" t="s">
        <v>363</v>
      </c>
      <c r="D3" s="7" t="s">
        <v>365</v>
      </c>
      <c r="F3"/>
    </row>
    <row r="4" spans="1:14" ht="15.75" x14ac:dyDescent="0.25">
      <c r="A4" s="7">
        <v>0</v>
      </c>
      <c r="B4" s="7">
        <v>2014</v>
      </c>
      <c r="C4" s="7">
        <v>1.095448</v>
      </c>
      <c r="D4" s="7">
        <v>123018</v>
      </c>
      <c r="F4" s="10"/>
    </row>
    <row r="5" spans="1:14" ht="15.75" x14ac:dyDescent="0.25">
      <c r="A5" s="7">
        <v>1</v>
      </c>
      <c r="B5" s="7">
        <v>2014</v>
      </c>
      <c r="C5" s="7">
        <v>2.8505349999999998</v>
      </c>
      <c r="D5" s="7">
        <v>2340</v>
      </c>
      <c r="F5" s="10"/>
    </row>
    <row r="6" spans="1:14" x14ac:dyDescent="0.25">
      <c r="A6" s="7">
        <v>0</v>
      </c>
      <c r="B6" s="7">
        <v>2015</v>
      </c>
      <c r="C6" s="7">
        <v>1.114574</v>
      </c>
      <c r="D6" s="7">
        <v>118653</v>
      </c>
    </row>
    <row r="7" spans="1:14" x14ac:dyDescent="0.25">
      <c r="A7" s="7">
        <v>1</v>
      </c>
      <c r="B7" s="7">
        <v>2015</v>
      </c>
      <c r="C7" s="7">
        <v>2.820392</v>
      </c>
      <c r="D7" s="7">
        <v>2352</v>
      </c>
    </row>
    <row r="8" spans="1:14" x14ac:dyDescent="0.25">
      <c r="A8" s="7">
        <v>0</v>
      </c>
      <c r="B8" s="7">
        <v>2016</v>
      </c>
      <c r="C8" s="7">
        <v>1.1342699999999999</v>
      </c>
      <c r="D8" s="7">
        <v>120192</v>
      </c>
    </row>
    <row r="9" spans="1:14" x14ac:dyDescent="0.25">
      <c r="A9" s="7">
        <v>1</v>
      </c>
      <c r="B9" s="7">
        <v>2016</v>
      </c>
      <c r="C9" s="7">
        <v>2.8495539999999999</v>
      </c>
      <c r="D9" s="7">
        <v>2476</v>
      </c>
    </row>
    <row r="11" spans="1:14" ht="15.75" x14ac:dyDescent="0.25">
      <c r="A11" s="10" t="s">
        <v>366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8"/>
  <sheetViews>
    <sheetView workbookViewId="0">
      <selection activeCell="A6" sqref="A6:G48"/>
    </sheetView>
  </sheetViews>
  <sheetFormatPr defaultColWidth="8.7109375" defaultRowHeight="15" x14ac:dyDescent="0.25"/>
  <cols>
    <col min="1" max="1" width="28" style="7" bestFit="1" customWidth="1"/>
    <col min="2" max="2" width="14.28515625" style="7" bestFit="1" customWidth="1"/>
    <col min="3" max="3" width="10" style="7" bestFit="1" customWidth="1"/>
    <col min="4" max="4" width="9" style="7" bestFit="1" customWidth="1"/>
    <col min="5" max="5" width="6.140625" style="7" customWidth="1"/>
    <col min="6" max="6" width="12.5703125" style="7" customWidth="1"/>
    <col min="7" max="7" width="10.7109375" style="7" bestFit="1" customWidth="1"/>
    <col min="8" max="9" width="8.7109375" style="7"/>
    <col min="10" max="10" width="15.28515625" style="7" customWidth="1"/>
    <col min="11" max="16384" width="8.7109375" style="7"/>
  </cols>
  <sheetData>
    <row r="1" spans="1:8" x14ac:dyDescent="0.25">
      <c r="A1" s="14" t="s">
        <v>101</v>
      </c>
      <c r="B1" s="14" t="s">
        <v>102</v>
      </c>
      <c r="C1" s="14" t="s">
        <v>8</v>
      </c>
      <c r="D1" s="12">
        <v>119274</v>
      </c>
      <c r="E1" s="14"/>
      <c r="F1" s="14"/>
      <c r="G1" s="14"/>
    </row>
    <row r="2" spans="1:8" x14ac:dyDescent="0.25">
      <c r="A2" s="14"/>
      <c r="B2" s="14" t="s">
        <v>103</v>
      </c>
      <c r="C2" s="14" t="s">
        <v>8</v>
      </c>
      <c r="D2" s="14">
        <v>28664.560000000001</v>
      </c>
      <c r="E2" s="14"/>
      <c r="F2" s="14"/>
      <c r="G2" s="14"/>
    </row>
    <row r="3" spans="1:8" x14ac:dyDescent="0.25">
      <c r="A3" s="14"/>
      <c r="B3" s="14" t="s">
        <v>104</v>
      </c>
      <c r="C3" s="14" t="s">
        <v>8</v>
      </c>
      <c r="D3" s="14">
        <v>0</v>
      </c>
      <c r="E3" s="14"/>
      <c r="F3" s="14"/>
      <c r="G3" s="14"/>
    </row>
    <row r="4" spans="1:8" x14ac:dyDescent="0.25">
      <c r="A4" s="14" t="s">
        <v>105</v>
      </c>
      <c r="B4" s="14" t="s">
        <v>106</v>
      </c>
      <c r="C4" s="14" t="s">
        <v>8</v>
      </c>
      <c r="D4" s="14">
        <v>0.18920000000000001</v>
      </c>
      <c r="E4" s="14"/>
      <c r="F4" s="14"/>
      <c r="G4" s="14"/>
    </row>
    <row r="5" spans="1:8" x14ac:dyDescent="0.25">
      <c r="A5" s="14"/>
      <c r="B5" s="14"/>
      <c r="C5" s="14"/>
      <c r="D5" s="14"/>
      <c r="E5" s="14"/>
      <c r="F5" s="14"/>
      <c r="G5" s="12"/>
    </row>
    <row r="6" spans="1:8" x14ac:dyDescent="0.25">
      <c r="A6" s="14" t="s">
        <v>412</v>
      </c>
      <c r="B6" s="14" t="s">
        <v>10</v>
      </c>
      <c r="C6" s="14" t="s">
        <v>6</v>
      </c>
      <c r="D6" s="14" t="s">
        <v>1</v>
      </c>
      <c r="E6" s="14" t="s">
        <v>7</v>
      </c>
      <c r="F6" s="14" t="s">
        <v>2</v>
      </c>
      <c r="G6" s="14" t="s">
        <v>3</v>
      </c>
      <c r="H6" s="2"/>
    </row>
    <row r="7" spans="1:8" x14ac:dyDescent="0.25">
      <c r="A7" s="14" t="s">
        <v>411</v>
      </c>
      <c r="B7" s="14">
        <v>-0.31000119999999998</v>
      </c>
      <c r="C7" s="14">
        <v>8.6796899999999996E-2</v>
      </c>
      <c r="D7" s="14">
        <v>-3.57</v>
      </c>
      <c r="E7" s="14">
        <v>0</v>
      </c>
      <c r="F7" s="14">
        <v>-0.48011989999999999</v>
      </c>
      <c r="G7" s="14">
        <v>-0.13988249999999999</v>
      </c>
    </row>
    <row r="8" spans="1:8" x14ac:dyDescent="0.25">
      <c r="A8" s="14" t="s">
        <v>372</v>
      </c>
      <c r="B8" s="14">
        <v>10.649749999999999</v>
      </c>
      <c r="C8" s="14">
        <v>0.1049409</v>
      </c>
      <c r="D8" s="14">
        <v>101.48</v>
      </c>
      <c r="E8" s="14">
        <v>0</v>
      </c>
      <c r="F8" s="14">
        <v>10.44407</v>
      </c>
      <c r="G8" s="14">
        <v>10.85543</v>
      </c>
    </row>
    <row r="9" spans="1:8" x14ac:dyDescent="0.25">
      <c r="A9" s="14" t="s">
        <v>373</v>
      </c>
      <c r="B9" s="14">
        <v>1.0338099999999999E-2</v>
      </c>
      <c r="C9" s="14">
        <v>1.6199999999999999E-3</v>
      </c>
      <c r="D9" s="14">
        <v>6.38</v>
      </c>
      <c r="E9" s="14">
        <v>0</v>
      </c>
      <c r="F9" s="14">
        <v>7.1628999999999998E-3</v>
      </c>
      <c r="G9" s="14">
        <v>1.3513300000000001E-2</v>
      </c>
    </row>
    <row r="10" spans="1:8" x14ac:dyDescent="0.25">
      <c r="A10" s="14" t="s">
        <v>374</v>
      </c>
      <c r="B10" s="14">
        <v>3.4199999999999998E-5</v>
      </c>
      <c r="C10" s="13">
        <v>1.04E-6</v>
      </c>
      <c r="D10" s="14">
        <v>33.01</v>
      </c>
      <c r="E10" s="14">
        <v>0</v>
      </c>
      <c r="F10" s="14">
        <v>3.2199999999999997E-5</v>
      </c>
      <c r="G10" s="14">
        <v>3.6300000000000001E-5</v>
      </c>
    </row>
    <row r="11" spans="1:8" x14ac:dyDescent="0.25">
      <c r="A11" s="14" t="s">
        <v>370</v>
      </c>
      <c r="B11" s="14">
        <v>-0.41620879999999999</v>
      </c>
      <c r="C11" s="14">
        <v>3.5051800000000001E-2</v>
      </c>
      <c r="D11" s="14">
        <v>-11.87</v>
      </c>
      <c r="E11" s="14">
        <v>0</v>
      </c>
      <c r="F11" s="14">
        <v>-0.48490919999999998</v>
      </c>
      <c r="G11" s="14">
        <v>-0.3475085</v>
      </c>
    </row>
    <row r="12" spans="1:8" x14ac:dyDescent="0.25">
      <c r="A12" s="14" t="s">
        <v>371</v>
      </c>
      <c r="B12" s="14">
        <v>8.8740600000000003E-2</v>
      </c>
      <c r="C12" s="14">
        <v>2.7360800000000001E-2</v>
      </c>
      <c r="D12" s="14">
        <v>3.24</v>
      </c>
      <c r="E12" s="14">
        <v>1E-3</v>
      </c>
      <c r="F12" s="14">
        <v>3.5114399999999997E-2</v>
      </c>
      <c r="G12" s="14">
        <v>0.14236670000000001</v>
      </c>
    </row>
    <row r="13" spans="1:8" x14ac:dyDescent="0.25">
      <c r="A13" s="14" t="s">
        <v>375</v>
      </c>
      <c r="B13" s="14">
        <v>7.1652499999999994E-2</v>
      </c>
      <c r="C13" s="14">
        <v>2.8267899999999999E-2</v>
      </c>
      <c r="D13" s="14">
        <v>2.5299999999999998</v>
      </c>
      <c r="E13" s="14">
        <v>1.0999999999999999E-2</v>
      </c>
      <c r="F13" s="14">
        <v>1.6248499999999999E-2</v>
      </c>
      <c r="G13" s="14">
        <v>0.12705649999999999</v>
      </c>
    </row>
    <row r="14" spans="1:8" x14ac:dyDescent="0.25">
      <c r="A14" s="14" t="s">
        <v>376</v>
      </c>
      <c r="B14" s="14">
        <v>0.19936219999999999</v>
      </c>
      <c r="C14" s="14">
        <v>1.4904300000000001E-2</v>
      </c>
      <c r="D14" s="14">
        <v>13.38</v>
      </c>
      <c r="E14" s="14">
        <v>0</v>
      </c>
      <c r="F14" s="14">
        <v>0.17015040000000001</v>
      </c>
      <c r="G14" s="14">
        <v>0.2285739</v>
      </c>
    </row>
    <row r="15" spans="1:8" x14ac:dyDescent="0.25">
      <c r="A15" s="14" t="s">
        <v>377</v>
      </c>
      <c r="B15" s="14">
        <v>-0.36192639999999998</v>
      </c>
      <c r="C15" s="14">
        <v>1.5285699999999999E-2</v>
      </c>
      <c r="D15" s="14">
        <v>-23.68</v>
      </c>
      <c r="E15" s="14">
        <v>0</v>
      </c>
      <c r="F15" s="14">
        <v>-0.39188580000000001</v>
      </c>
      <c r="G15" s="14">
        <v>-0.33196700000000001</v>
      </c>
    </row>
    <row r="16" spans="1:8" x14ac:dyDescent="0.25">
      <c r="A16" s="14" t="s">
        <v>387</v>
      </c>
      <c r="B16" s="14">
        <v>1.18517E-2</v>
      </c>
      <c r="C16" s="14">
        <v>2.6643900000000002E-2</v>
      </c>
      <c r="D16" s="14">
        <v>0.44</v>
      </c>
      <c r="E16" s="14">
        <v>0.65600000000000003</v>
      </c>
      <c r="F16" s="14">
        <v>-4.03694E-2</v>
      </c>
      <c r="G16" s="14">
        <v>6.4072799999999999E-2</v>
      </c>
    </row>
    <row r="17" spans="1:7" x14ac:dyDescent="0.25">
      <c r="A17" s="14" t="s">
        <v>388</v>
      </c>
      <c r="B17" s="14">
        <v>0.15522040000000001</v>
      </c>
      <c r="C17" s="14">
        <v>3.3257000000000002E-2</v>
      </c>
      <c r="D17" s="14">
        <v>4.67</v>
      </c>
      <c r="E17" s="14">
        <v>0</v>
      </c>
      <c r="F17" s="14">
        <v>9.0038000000000007E-2</v>
      </c>
      <c r="G17" s="14">
        <v>0.22040290000000001</v>
      </c>
    </row>
    <row r="18" spans="1:7" x14ac:dyDescent="0.25">
      <c r="A18" s="19" t="s">
        <v>386</v>
      </c>
      <c r="B18" s="14">
        <v>-0.2945139</v>
      </c>
      <c r="C18" s="14">
        <v>3.30832E-2</v>
      </c>
      <c r="D18" s="14">
        <v>-8.9</v>
      </c>
      <c r="E18" s="14">
        <v>0</v>
      </c>
      <c r="F18" s="14">
        <v>-0.3593558</v>
      </c>
      <c r="G18" s="14">
        <v>-0.22967199999999999</v>
      </c>
    </row>
    <row r="19" spans="1:7" x14ac:dyDescent="0.25">
      <c r="A19" s="19" t="s">
        <v>378</v>
      </c>
      <c r="B19" s="14">
        <v>-0.31524150000000001</v>
      </c>
      <c r="C19" s="14">
        <v>4.5192400000000001E-2</v>
      </c>
      <c r="D19" s="14">
        <v>-6.98</v>
      </c>
      <c r="E19" s="14">
        <v>0</v>
      </c>
      <c r="F19" s="14">
        <v>-0.40381699999999998</v>
      </c>
      <c r="G19" s="14">
        <v>-0.22666600000000001</v>
      </c>
    </row>
    <row r="20" spans="1:7" x14ac:dyDescent="0.25">
      <c r="A20" s="19" t="s">
        <v>379</v>
      </c>
      <c r="B20" s="14">
        <v>-0.825075</v>
      </c>
      <c r="C20" s="14">
        <v>3.5477399999999999E-2</v>
      </c>
      <c r="D20" s="14">
        <v>-23.26</v>
      </c>
      <c r="E20" s="14">
        <v>0</v>
      </c>
      <c r="F20" s="14">
        <v>-0.8946094</v>
      </c>
      <c r="G20" s="14">
        <v>-0.75554060000000001</v>
      </c>
    </row>
    <row r="21" spans="1:7" x14ac:dyDescent="0.25">
      <c r="A21" s="19" t="s">
        <v>380</v>
      </c>
      <c r="B21" s="14">
        <v>-0.38425219999999999</v>
      </c>
      <c r="C21" s="14">
        <v>4.82275E-2</v>
      </c>
      <c r="D21" s="14">
        <v>-7.97</v>
      </c>
      <c r="E21" s="14">
        <v>0</v>
      </c>
      <c r="F21" s="14">
        <v>-0.47877639999999999</v>
      </c>
      <c r="G21" s="14">
        <v>-0.28972809999999999</v>
      </c>
    </row>
    <row r="22" spans="1:7" x14ac:dyDescent="0.25">
      <c r="A22" s="19" t="s">
        <v>381</v>
      </c>
      <c r="B22" s="14">
        <v>-0.16259989999999999</v>
      </c>
      <c r="C22" s="14">
        <v>5.9604299999999999E-2</v>
      </c>
      <c r="D22" s="14">
        <v>-2.73</v>
      </c>
      <c r="E22" s="14">
        <v>6.0000000000000001E-3</v>
      </c>
      <c r="F22" s="14">
        <v>-0.27942210000000001</v>
      </c>
      <c r="G22" s="14">
        <v>-4.5777699999999998E-2</v>
      </c>
    </row>
    <row r="23" spans="1:7" x14ac:dyDescent="0.25">
      <c r="A23" s="19" t="s">
        <v>382</v>
      </c>
      <c r="B23" s="14">
        <v>-5.9591499999999999E-2</v>
      </c>
      <c r="C23" s="14">
        <v>2.9428800000000001E-2</v>
      </c>
      <c r="D23" s="14">
        <v>-2.02</v>
      </c>
      <c r="E23" s="14">
        <v>4.2999999999999997E-2</v>
      </c>
      <c r="F23" s="14">
        <v>-0.11727079999999999</v>
      </c>
      <c r="G23" s="14">
        <v>-1.9122E-3</v>
      </c>
    </row>
    <row r="24" spans="1:7" x14ac:dyDescent="0.25">
      <c r="A24" s="19" t="s">
        <v>383</v>
      </c>
      <c r="B24" s="14">
        <v>-0.57362310000000005</v>
      </c>
      <c r="C24" s="14">
        <v>3.2680000000000001E-2</v>
      </c>
      <c r="D24" s="14">
        <v>-17.55</v>
      </c>
      <c r="E24" s="14">
        <v>0</v>
      </c>
      <c r="F24" s="14">
        <v>-0.63767470000000004</v>
      </c>
      <c r="G24" s="14">
        <v>-0.50957149999999996</v>
      </c>
    </row>
    <row r="25" spans="1:7" x14ac:dyDescent="0.25">
      <c r="A25" s="19" t="s">
        <v>384</v>
      </c>
      <c r="B25" s="14">
        <v>-0.2046461</v>
      </c>
      <c r="C25" s="14">
        <v>2.9206099999999999E-2</v>
      </c>
      <c r="D25" s="14">
        <v>-7.01</v>
      </c>
      <c r="E25" s="14">
        <v>0</v>
      </c>
      <c r="F25" s="14">
        <v>-0.26188889999999998</v>
      </c>
      <c r="G25" s="14">
        <v>-0.14740329999999999</v>
      </c>
    </row>
    <row r="26" spans="1:7" x14ac:dyDescent="0.25">
      <c r="A26" s="19" t="s">
        <v>385</v>
      </c>
      <c r="B26" s="14">
        <v>-0.56527479999999997</v>
      </c>
      <c r="C26" s="14">
        <v>2.7885400000000001E-2</v>
      </c>
      <c r="D26" s="14">
        <v>-20.27</v>
      </c>
      <c r="E26" s="14">
        <v>0</v>
      </c>
      <c r="F26" s="14">
        <v>-0.61992930000000002</v>
      </c>
      <c r="G26" s="14">
        <v>-0.51062039999999997</v>
      </c>
    </row>
    <row r="27" spans="1:7" x14ac:dyDescent="0.25">
      <c r="A27" s="14" t="s">
        <v>389</v>
      </c>
      <c r="B27" s="14">
        <v>0.17197229999999999</v>
      </c>
      <c r="C27" s="14">
        <v>2.3261500000000001E-2</v>
      </c>
      <c r="D27" s="14">
        <v>7.39</v>
      </c>
      <c r="E27" s="14">
        <v>0</v>
      </c>
      <c r="F27" s="14">
        <v>0.12638070000000001</v>
      </c>
      <c r="G27" s="14">
        <v>0.2175639</v>
      </c>
    </row>
    <row r="28" spans="1:7" x14ac:dyDescent="0.25">
      <c r="A28" s="14" t="s">
        <v>390</v>
      </c>
      <c r="B28" s="14">
        <v>-5.88522E-2</v>
      </c>
      <c r="C28" s="14">
        <v>1.9818100000000002E-2</v>
      </c>
      <c r="D28" s="14">
        <v>-2.97</v>
      </c>
      <c r="E28" s="14">
        <v>3.0000000000000001E-3</v>
      </c>
      <c r="F28" s="14">
        <v>-9.7694900000000001E-2</v>
      </c>
      <c r="G28" s="14">
        <v>-2.00095E-2</v>
      </c>
    </row>
    <row r="29" spans="1:7" x14ac:dyDescent="0.25">
      <c r="A29" s="14" t="s">
        <v>391</v>
      </c>
      <c r="B29" s="14">
        <v>0.22795899999999999</v>
      </c>
      <c r="C29" s="14">
        <v>3.62776E-2</v>
      </c>
      <c r="D29" s="14">
        <v>6.28</v>
      </c>
      <c r="E29" s="14">
        <v>0</v>
      </c>
      <c r="F29" s="14">
        <v>0.1568563</v>
      </c>
      <c r="G29" s="14">
        <v>0.29906179999999999</v>
      </c>
    </row>
    <row r="30" spans="1:7" x14ac:dyDescent="0.25">
      <c r="A30" s="14" t="s">
        <v>392</v>
      </c>
      <c r="B30" s="14">
        <v>0.42770920000000001</v>
      </c>
      <c r="C30" s="14">
        <v>3.7443700000000003E-2</v>
      </c>
      <c r="D30" s="14">
        <v>11.42</v>
      </c>
      <c r="E30" s="14">
        <v>0</v>
      </c>
      <c r="F30" s="14">
        <v>0.35432089999999999</v>
      </c>
      <c r="G30" s="14">
        <v>0.50109760000000003</v>
      </c>
    </row>
    <row r="31" spans="1:7" x14ac:dyDescent="0.25">
      <c r="A31" s="14" t="s">
        <v>393</v>
      </c>
      <c r="B31" s="14">
        <v>0.63467169999999995</v>
      </c>
      <c r="C31" s="14">
        <v>3.8636999999999998E-2</v>
      </c>
      <c r="D31" s="14">
        <v>16.43</v>
      </c>
      <c r="E31" s="14">
        <v>0</v>
      </c>
      <c r="F31" s="14">
        <v>0.55894449999999996</v>
      </c>
      <c r="G31" s="14">
        <v>0.71039890000000006</v>
      </c>
    </row>
    <row r="32" spans="1:7" x14ac:dyDescent="0.25">
      <c r="A32" s="14" t="s">
        <v>394</v>
      </c>
      <c r="B32" s="14">
        <v>0.81079699999999999</v>
      </c>
      <c r="C32" s="14">
        <v>3.9124899999999997E-2</v>
      </c>
      <c r="D32" s="14">
        <v>20.72</v>
      </c>
      <c r="E32" s="14">
        <v>0</v>
      </c>
      <c r="F32" s="14">
        <v>0.73411369999999998</v>
      </c>
      <c r="G32" s="14">
        <v>0.88748039999999995</v>
      </c>
    </row>
    <row r="33" spans="1:7" x14ac:dyDescent="0.25">
      <c r="A33" s="14" t="s">
        <v>395</v>
      </c>
      <c r="B33" s="14">
        <v>1.099639</v>
      </c>
      <c r="C33" s="14">
        <v>4.00241E-2</v>
      </c>
      <c r="D33" s="14">
        <v>27.47</v>
      </c>
      <c r="E33" s="14">
        <v>0</v>
      </c>
      <c r="F33" s="14">
        <v>1.021193</v>
      </c>
      <c r="G33" s="14">
        <v>1.1780839999999999</v>
      </c>
    </row>
    <row r="34" spans="1:7" x14ac:dyDescent="0.25">
      <c r="A34" s="14" t="s">
        <v>396</v>
      </c>
      <c r="B34" s="14">
        <v>1.3637440000000001</v>
      </c>
      <c r="C34" s="14">
        <v>4.5970700000000003E-2</v>
      </c>
      <c r="D34" s="14">
        <v>29.67</v>
      </c>
      <c r="E34" s="14">
        <v>0</v>
      </c>
      <c r="F34" s="14">
        <v>1.2736430000000001</v>
      </c>
      <c r="G34" s="14">
        <v>1.4538439999999999</v>
      </c>
    </row>
    <row r="35" spans="1:7" x14ac:dyDescent="0.25">
      <c r="A35" s="14" t="s">
        <v>397</v>
      </c>
      <c r="B35" s="14">
        <v>1.5814820000000001</v>
      </c>
      <c r="C35" s="14">
        <v>4.3340400000000001E-2</v>
      </c>
      <c r="D35" s="14">
        <v>36.49</v>
      </c>
      <c r="E35" s="14">
        <v>0</v>
      </c>
      <c r="F35" s="14">
        <v>1.4965360000000001</v>
      </c>
      <c r="G35" s="14">
        <v>1.6664270000000001</v>
      </c>
    </row>
    <row r="36" spans="1:7" x14ac:dyDescent="0.25">
      <c r="A36" s="14" t="s">
        <v>398</v>
      </c>
      <c r="B36" s="14">
        <v>1.8936010000000001</v>
      </c>
      <c r="C36" s="14">
        <v>5.3613300000000003E-2</v>
      </c>
      <c r="D36" s="14">
        <v>35.32</v>
      </c>
      <c r="E36" s="14">
        <v>0</v>
      </c>
      <c r="F36" s="14">
        <v>1.7885200000000001</v>
      </c>
      <c r="G36" s="14">
        <v>1.9986809999999999</v>
      </c>
    </row>
    <row r="37" spans="1:7" x14ac:dyDescent="0.25">
      <c r="A37" s="14" t="s">
        <v>399</v>
      </c>
      <c r="B37" s="14">
        <v>-0.17526079999999999</v>
      </c>
      <c r="C37" s="14">
        <v>3.6714700000000003E-2</v>
      </c>
      <c r="D37" s="14">
        <v>-4.7699999999999996</v>
      </c>
      <c r="E37" s="14">
        <v>0</v>
      </c>
      <c r="F37" s="14">
        <v>-0.2472203</v>
      </c>
      <c r="G37" s="14">
        <v>-0.1033013</v>
      </c>
    </row>
    <row r="38" spans="1:7" x14ac:dyDescent="0.25">
      <c r="A38" s="14" t="s">
        <v>400</v>
      </c>
      <c r="B38" s="14">
        <v>0.27717000000000003</v>
      </c>
      <c r="C38" s="14">
        <v>3.10157E-2</v>
      </c>
      <c r="D38" s="14">
        <v>8.94</v>
      </c>
      <c r="E38" s="14">
        <v>0</v>
      </c>
      <c r="F38" s="14">
        <v>0.2163803</v>
      </c>
      <c r="G38" s="14">
        <v>0.33795979999999998</v>
      </c>
    </row>
    <row r="39" spans="1:7" x14ac:dyDescent="0.25">
      <c r="A39" s="14" t="s">
        <v>401</v>
      </c>
      <c r="B39" s="14">
        <v>0.32506620000000003</v>
      </c>
      <c r="C39" s="14">
        <v>3.7144799999999999E-2</v>
      </c>
      <c r="D39" s="14">
        <v>8.75</v>
      </c>
      <c r="E39" s="14">
        <v>0</v>
      </c>
      <c r="F39" s="14">
        <v>0.25226379999999998</v>
      </c>
      <c r="G39" s="14">
        <v>0.39786860000000002</v>
      </c>
    </row>
    <row r="40" spans="1:7" x14ac:dyDescent="0.25">
      <c r="A40" s="14" t="s">
        <v>402</v>
      </c>
      <c r="B40" s="14">
        <v>-3.4740000000000001E-3</v>
      </c>
      <c r="C40" s="14">
        <v>5.6677400000000003E-2</v>
      </c>
      <c r="D40" s="14">
        <v>-0.06</v>
      </c>
      <c r="E40" s="14">
        <v>0.95099999999999996</v>
      </c>
      <c r="F40" s="14">
        <v>-0.1145597</v>
      </c>
      <c r="G40" s="14">
        <v>0.1076117</v>
      </c>
    </row>
    <row r="41" spans="1:7" x14ac:dyDescent="0.25">
      <c r="A41" s="14" t="s">
        <v>403</v>
      </c>
      <c r="B41" s="14">
        <v>0.94486049999999999</v>
      </c>
      <c r="C41" s="14">
        <v>3.8774500000000003E-2</v>
      </c>
      <c r="D41" s="14">
        <v>24.37</v>
      </c>
      <c r="E41" s="14">
        <v>0</v>
      </c>
      <c r="F41" s="14">
        <v>0.86886390000000002</v>
      </c>
      <c r="G41" s="14">
        <v>1.0208569999999999</v>
      </c>
    </row>
    <row r="42" spans="1:7" x14ac:dyDescent="0.25">
      <c r="A42" s="14" t="s">
        <v>404</v>
      </c>
      <c r="B42" s="14">
        <v>0.65872679999999995</v>
      </c>
      <c r="C42" s="14">
        <v>3.9855300000000003E-2</v>
      </c>
      <c r="D42" s="14">
        <v>16.53</v>
      </c>
      <c r="E42" s="14">
        <v>0</v>
      </c>
      <c r="F42" s="14">
        <v>0.58061180000000001</v>
      </c>
      <c r="G42" s="14">
        <v>0.73684170000000004</v>
      </c>
    </row>
    <row r="43" spans="1:7" x14ac:dyDescent="0.25">
      <c r="A43" s="14" t="s">
        <v>405</v>
      </c>
      <c r="B43" s="14">
        <v>-0.13250290000000001</v>
      </c>
      <c r="C43" s="14">
        <v>3.2378200000000003E-2</v>
      </c>
      <c r="D43" s="14">
        <v>-4.09</v>
      </c>
      <c r="E43" s="14">
        <v>0</v>
      </c>
      <c r="F43" s="14">
        <v>-0.1959629</v>
      </c>
      <c r="G43" s="14">
        <v>-6.9042900000000004E-2</v>
      </c>
    </row>
    <row r="44" spans="1:7" x14ac:dyDescent="0.25">
      <c r="A44" s="14" t="s">
        <v>406</v>
      </c>
      <c r="B44" s="14">
        <v>-0.283966</v>
      </c>
      <c r="C44" s="14">
        <v>3.6521499999999998E-2</v>
      </c>
      <c r="D44" s="14">
        <v>-7.78</v>
      </c>
      <c r="E44" s="14">
        <v>0</v>
      </c>
      <c r="F44" s="14">
        <v>-0.3555468</v>
      </c>
      <c r="G44" s="14">
        <v>-0.21238509999999999</v>
      </c>
    </row>
    <row r="45" spans="1:7" x14ac:dyDescent="0.25">
      <c r="A45" s="14" t="s">
        <v>407</v>
      </c>
      <c r="B45" s="14">
        <v>-0.29153129999999999</v>
      </c>
      <c r="C45" s="14">
        <v>4.2497899999999998E-2</v>
      </c>
      <c r="D45" s="14">
        <v>-6.86</v>
      </c>
      <c r="E45" s="14">
        <v>0</v>
      </c>
      <c r="F45" s="14">
        <v>-0.37482569999999998</v>
      </c>
      <c r="G45" s="14">
        <v>-0.2082369</v>
      </c>
    </row>
    <row r="46" spans="1:7" x14ac:dyDescent="0.25">
      <c r="A46" s="14" t="s">
        <v>408</v>
      </c>
      <c r="B46" s="14">
        <v>-0.37186010000000003</v>
      </c>
      <c r="C46" s="14">
        <v>9.4212599999999994E-2</v>
      </c>
      <c r="D46" s="14">
        <v>-3.95</v>
      </c>
      <c r="E46" s="14">
        <v>0</v>
      </c>
      <c r="F46" s="14">
        <v>-0.55651340000000005</v>
      </c>
      <c r="G46" s="14">
        <v>-0.1872067</v>
      </c>
    </row>
    <row r="47" spans="1:7" x14ac:dyDescent="0.25">
      <c r="A47" s="14" t="s">
        <v>409</v>
      </c>
      <c r="B47" s="14">
        <v>-0.36067959999999999</v>
      </c>
      <c r="C47" s="14">
        <v>0.16400319999999999</v>
      </c>
      <c r="D47" s="14">
        <v>-2.2000000000000002</v>
      </c>
      <c r="E47" s="14">
        <v>2.8000000000000001E-2</v>
      </c>
      <c r="F47" s="14">
        <v>-0.68211999999999995</v>
      </c>
      <c r="G47" s="14">
        <v>-3.9239200000000002E-2</v>
      </c>
    </row>
    <row r="48" spans="1:7" x14ac:dyDescent="0.25">
      <c r="A48" s="14" t="s">
        <v>410</v>
      </c>
      <c r="B48" s="14">
        <v>-5.0623430000000003</v>
      </c>
      <c r="C48" s="14">
        <v>8.6030400000000007E-2</v>
      </c>
      <c r="D48" s="14">
        <v>-58.84</v>
      </c>
      <c r="E48" s="14">
        <v>0</v>
      </c>
      <c r="F48" s="14">
        <v>-5.2309590000000004</v>
      </c>
      <c r="G48" s="14">
        <v>-4.893726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Figure 1</vt:lpstr>
      <vt:lpstr>Figure 2</vt:lpstr>
      <vt:lpstr>Figure 3</vt:lpstr>
      <vt:lpstr>Figure 4</vt:lpstr>
      <vt:lpstr>Figure 5</vt:lpstr>
      <vt:lpstr>Figure 6</vt:lpstr>
      <vt:lpstr>pairwise</vt:lpstr>
      <vt:lpstr>Indigenous equity group</vt:lpstr>
      <vt:lpstr>Equity TES regression results</vt:lpstr>
      <vt:lpstr>Margins for plotting</vt:lpstr>
      <vt:lpstr>Regression Results</vt:lpstr>
      <vt:lpstr>Covariate aggregations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Wigzell</dc:creator>
  <cp:lastModifiedBy>LADBROOK,Megan</cp:lastModifiedBy>
  <dcterms:created xsi:type="dcterms:W3CDTF">2019-10-15T01:12:19Z</dcterms:created>
  <dcterms:modified xsi:type="dcterms:W3CDTF">2020-08-06T05:20:14Z</dcterms:modified>
</cp:coreProperties>
</file>