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05667F25-E62C-4CA6-9227-FA2B5DC8D89E}"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10.1" sheetId="3" r:id="rId3"/>
    <sheet name="10.2" sheetId="4" r:id="rId4"/>
    <sheet name="10.3" sheetId="5" r:id="rId5"/>
    <sheet name="10.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6" l="1"/>
  <c r="O10" i="6"/>
  <c r="N10" i="6"/>
  <c r="M10" i="6"/>
  <c r="L10" i="6"/>
  <c r="K10" i="6"/>
  <c r="J10" i="6"/>
  <c r="I10" i="6"/>
  <c r="H10" i="6"/>
  <c r="G10" i="6"/>
  <c r="F10" i="6"/>
  <c r="E10" i="6"/>
  <c r="D10" i="6"/>
  <c r="H10" i="5"/>
  <c r="G10" i="5"/>
  <c r="F10" i="5"/>
  <c r="E10" i="5"/>
  <c r="D10" i="5"/>
  <c r="V24" i="4"/>
  <c r="U24" i="4"/>
  <c r="T24" i="4"/>
  <c r="S24" i="4"/>
  <c r="R24" i="4"/>
  <c r="Q24" i="4"/>
  <c r="P24" i="4"/>
  <c r="O24" i="4"/>
  <c r="N24" i="4"/>
  <c r="M24" i="4"/>
  <c r="L24" i="4"/>
  <c r="K24" i="4"/>
  <c r="J24" i="4"/>
  <c r="I24" i="4"/>
  <c r="H24" i="4"/>
  <c r="G24" i="4"/>
  <c r="F24" i="4"/>
  <c r="E24" i="4"/>
  <c r="D24" i="4"/>
  <c r="C24" i="4"/>
  <c r="B24" i="4"/>
  <c r="G23" i="3"/>
  <c r="F23" i="3"/>
  <c r="E23" i="3"/>
  <c r="D23" i="3"/>
  <c r="C23" i="3"/>
  <c r="B23" i="3"/>
</calcChain>
</file>

<file path=xl/sharedStrings.xml><?xml version="1.0" encoding="utf-8"?>
<sst xmlns="http://schemas.openxmlformats.org/spreadsheetml/2006/main" count="182" uniqueCount="114">
  <si>
    <t>Contents</t>
  </si>
  <si>
    <t>Section 10 - Open Universities Australia</t>
  </si>
  <si>
    <t>Explanatory notes</t>
  </si>
  <si>
    <t>Table 10.1: Unduplicated Number of OUA Students by Age Group and Study Period, 2024</t>
  </si>
  <si>
    <t>Table 10.2: Actual Student Load (EFTSL) for OUA Students by Age Group, Study Period and Gender, 2024</t>
  </si>
  <si>
    <t>Table 10.3: Actual Student Load (EFTSL) for OUA Students by Liability Status and Broad Level of Course, 2024</t>
  </si>
  <si>
    <t>Table 10.4: Actual Student Load (EFTSL) for OUA Students by Liability Status and Broad Discipline Group, 2024</t>
  </si>
  <si>
    <t>&lt; Back to Contents &gt;</t>
  </si>
  <si>
    <t>Scope</t>
  </si>
  <si>
    <t>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s16-15 and s16-20 of the HESA.</t>
  </si>
  <si>
    <t xml:space="preserve">Data from Open Universities Australia approved under HESA is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</si>
  <si>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</si>
  <si>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</si>
  <si>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</si>
  <si>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</si>
  <si>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</si>
  <si>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</si>
  <si>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</si>
  <si>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</si>
  <si>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</si>
  <si>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</si>
  <si>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</si>
  <si>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</si>
  <si>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</si>
  <si>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</si>
  <si>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</si>
  <si>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Special courses include courses that provide initial registration for nurses, initial teacher training, lead to provisional registration as a medical, veterinary, dental, clinical psychologist practitioner or relate to a course of study in aviation.</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</si>
  <si>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</si>
  <si>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</si>
  <si>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</si>
  <si>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</si>
  <si>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</si>
  <si>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</si>
  <si>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</si>
  <si>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Units of study from a higher education course offered by OUA can be counted as credit towards a higher education institution degree.</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</si>
  <si>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</si>
  <si>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</si>
  <si>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</si>
  <si>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</si>
  <si>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</si>
  <si>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</si>
  <si>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</si>
  <si>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</si>
  <si>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</si>
  <si>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</si>
  <si>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</si>
  <si>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</si>
  <si>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</si>
  <si>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</si>
  <si>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</si>
  <si>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</si>
  <si>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 -</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</si>
  <si>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</si>
  <si>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</si>
  <si>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</si>
  <si>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</si>
  <si>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</si>
  <si>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</si>
  <si>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</si>
  <si>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</si>
  <si>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</si>
  <si>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</si>
  <si>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</si>
  <si>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</si>
  <si>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</si>
  <si>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</si>
  <si>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</si>
  <si>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</si>
  <si>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Age group</t>
  </si>
  <si>
    <t>March Quarter 2024</t>
  </si>
  <si>
    <t>June Quarter 2024</t>
  </si>
  <si>
    <t>September Quarter 2024</t>
  </si>
  <si>
    <t>December Quarter 2024</t>
  </si>
  <si>
    <t>Total 2023</t>
  </si>
  <si>
    <t>17 and under</t>
  </si>
  <si>
    <t>30 to 39</t>
  </si>
  <si>
    <t>40 to 49</t>
  </si>
  <si>
    <t>50 to 59</t>
  </si>
  <si>
    <t>60 and over</t>
  </si>
  <si>
    <t>Total</t>
  </si>
  <si>
    <r>
      <rPr>
        <b/>
        <sz val="10"/>
        <color theme="1"/>
        <rFont val="Calibri"/>
        <family val="2"/>
        <scheme val="minor"/>
      </rPr>
      <t>Total</t>
    </r>
    <r>
      <rPr>
        <b/>
        <vertAlign val="superscript"/>
        <sz val="10"/>
        <color theme="1"/>
        <rFont val="Calibri"/>
        <family val="2"/>
        <scheme val="minor"/>
      </rPr>
      <t>(2.06)</t>
    </r>
  </si>
  <si>
    <t>% change on 2023</t>
  </si>
  <si>
    <t>(2.06) The total is less than the sum of the four quarters because some students appear in more than one quarter.</t>
  </si>
  <si>
    <t>np not published.</t>
  </si>
  <si>
    <t>Males</t>
  </si>
  <si>
    <t>Females</t>
  </si>
  <si>
    <t>Indeterminate/ Intersex/ Unspecified</t>
  </si>
  <si>
    <t xml:space="preserve"> </t>
  </si>
  <si>
    <r>
      <rPr>
        <b/>
        <sz val="10"/>
        <color theme="1"/>
        <rFont val="Calibri"/>
        <family val="2"/>
        <scheme val="minor"/>
      </rPr>
      <t>Table 10.2: Actual Student Load (EFTSL) for OUA Students by Age Group, Study Period and Gender</t>
    </r>
    <r>
      <rPr>
        <b/>
        <vertAlign val="superscript"/>
        <sz val="10"/>
        <color theme="1"/>
        <rFont val="Calibri"/>
        <family val="2"/>
        <scheme val="minor"/>
      </rPr>
      <t>(6.07)</t>
    </r>
    <r>
      <rPr>
        <b/>
        <sz val="10"/>
        <color theme="1"/>
        <rFont val="Calibri"/>
        <family val="2"/>
        <scheme val="minor"/>
      </rPr>
      <t>, 2024</t>
    </r>
  </si>
  <si>
    <t>(6.07) In 2025, the Department of Education updated the categories of gender to align with the ABS statistical standard of sex and gender. This has resulted in a small number of 2024 records being reported as the updated values. In 2024, all new categories will be reported as indeterminate/intersex/other. In 2025, we expect all records to be reported against the new categories.</t>
  </si>
  <si>
    <t>Liability Status</t>
  </si>
  <si>
    <t>Postgraduate</t>
  </si>
  <si>
    <t>Undergraduate</t>
  </si>
  <si>
    <t>Domestic fee-paying students</t>
  </si>
  <si>
    <t>Other students</t>
  </si>
  <si>
    <t>Not provided</t>
  </si>
  <si>
    <t>FEE-HELP</t>
  </si>
  <si>
    <t>Paid tuition fee up-front with no FEE-HELP assistance</t>
  </si>
  <si>
    <t>Overseas fee-paying students</t>
  </si>
  <si>
    <t>Deferred all or part OUA tuition fee through FEE-HELP</t>
  </si>
  <si>
    <t>Paid full OUA tuition fee</t>
  </si>
  <si>
    <t>A fee paying overseas who is not sponsored under a foreign aid program</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</si>
  <si>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</si>
  <si>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</si>
  <si>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</si>
  <si>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</si>
  <si>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</si>
  <si>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</si>
  <si>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</si>
  <si>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</si>
  <si>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</si>
  <si>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</si>
  <si>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Mixed Field Programmes</t>
  </si>
  <si>
    <t>Enabling and Non-award/ Microcredentials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</si>
</sst>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4"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b/>
      <sz val="10"/>
      <color rgb="FF000000"/>
      <name val="Calibri"/>
      <family val="2"/>
      <scheme val="minor"/>
    </font>
    <font>
      <b/>
      <vertAlign val="superscript"/>
      <sz val="10"/>
      <color theme="1"/>
      <name val="Calibri"/>
      <family val="2"/>
      <scheme val="minor"/>
    </font>
  </fonts>
  <fills count="2">
    <fill>
      <patternFill patternType="none"/>
    </fill>
    <fill>
      <patternFill patternType="gray125"/>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FFFFFF"/>
      </top>
      <bottom style="thin">
        <color rgb="FF000000"/>
      </bottom>
      <diagonal/>
    </border>
  </borders>
  <cellStyleXfs count="1">
    <xf numFmtId="0" fontId="0" fillId="0" borderId="0"/>
  </cellStyleXfs>
  <cellXfs count="29">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0" fontId="9" fillId="0" borderId="2" xfId="0" applyFont="1" applyBorder="1" applyAlignment="1">
      <alignment vertical="top"/>
    </xf>
    <xf numFmtId="0" fontId="9" fillId="0" borderId="3" xfId="0" applyFont="1" applyBorder="1" applyAlignment="1">
      <alignment horizontal="left" wrapText="1"/>
    </xf>
    <xf numFmtId="0" fontId="10" fillId="0" borderId="3" xfId="0" applyFont="1" applyBorder="1" applyAlignment="1">
      <alignment horizontal="right" wrapText="1"/>
    </xf>
    <xf numFmtId="0" fontId="9" fillId="0" borderId="3" xfId="0" applyFont="1" applyBorder="1" applyAlignment="1">
      <alignment horizontal="right" wrapText="1"/>
    </xf>
    <xf numFmtId="164" fontId="9" fillId="0" borderId="3" xfId="0" applyNumberFormat="1" applyFont="1" applyBorder="1"/>
    <xf numFmtId="164" fontId="11" fillId="0" borderId="4" xfId="0" applyNumberFormat="1" applyFont="1" applyBorder="1"/>
    <xf numFmtId="164" fontId="11" fillId="0" borderId="4" xfId="0" applyNumberFormat="1" applyFont="1" applyBorder="1" applyAlignment="1">
      <alignment horizontal="right"/>
    </xf>
    <xf numFmtId="165" fontId="11" fillId="0" borderId="4" xfId="0" applyNumberFormat="1" applyFont="1" applyBorder="1"/>
    <xf numFmtId="165" fontId="11" fillId="0" borderId="4" xfId="0" applyNumberFormat="1" applyFont="1" applyBorder="1" applyAlignment="1">
      <alignment horizontal="right"/>
    </xf>
    <xf numFmtId="0" fontId="10" fillId="0" borderId="1" xfId="0" applyFont="1" applyBorder="1" applyAlignment="1">
      <alignment vertical="center"/>
    </xf>
    <xf numFmtId="164" fontId="12" fillId="0" borderId="1" xfId="0" applyNumberFormat="1" applyFont="1" applyBorder="1" applyAlignment="1">
      <alignment horizontal="right"/>
    </xf>
    <xf numFmtId="0" fontId="9" fillId="0" borderId="5" xfId="0" applyFont="1" applyBorder="1" applyAlignment="1">
      <alignment horizontal="center"/>
    </xf>
    <xf numFmtId="0" fontId="10" fillId="0" borderId="3" xfId="0" applyFont="1" applyBorder="1"/>
    <xf numFmtId="164" fontId="10" fillId="0" borderId="6" xfId="0" applyNumberFormat="1" applyFont="1" applyBorder="1"/>
    <xf numFmtId="164" fontId="9" fillId="0" borderId="6" xfId="0" applyNumberFormat="1" applyFont="1" applyBorder="1"/>
    <xf numFmtId="0" fontId="9" fillId="0" borderId="3"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sheetData>
  <hyperlinks>
    <hyperlink ref="B3" location="'Explanatory notes'!A1" display="Explanatory notes" xr:uid="{00000000-0004-0000-0000-000000000000}"/>
    <hyperlink ref="B4" location="10.1!A1" display="Table 10.1: Unduplicated Number of OUA Students by Age Group and Study Period, 2024" xr:uid="{00000000-0004-0000-0000-000001000000}"/>
    <hyperlink ref="B5" location="10.2!A1" display="Table 10.2: Actual Student Load (EFTSL) for OUA Students by Age Group, Study Period and Gender, 2024" xr:uid="{00000000-0004-0000-0000-000002000000}"/>
    <hyperlink ref="B6" location="10.3!A1" display="Table 10.3: Actual Student Load (EFTSL) for OUA Students by Liability Status and Broad Level of Course, 2024" xr:uid="{00000000-0004-0000-0000-000003000000}"/>
    <hyperlink ref="B7" location="10.4!A1" display="Table 10.4: Actual Student Load (EFTSL) for OUA Students by Liability Status and Broad Discipline Group, 2024"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7"/>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7</v>
      </c>
    </row>
    <row r="2" spans="1:1" ht="18.3" x14ac:dyDescent="0.7">
      <c r="A2" s="6" t="s">
        <v>2</v>
      </c>
    </row>
    <row r="3" spans="1:1" x14ac:dyDescent="0.55000000000000004">
      <c r="A3" s="7"/>
    </row>
    <row r="4" spans="1:1" x14ac:dyDescent="0.55000000000000004">
      <c r="A4" s="7"/>
    </row>
    <row r="5" spans="1:1" ht="15.6" x14ac:dyDescent="0.6">
      <c r="A5" s="8" t="s">
        <v>8</v>
      </c>
    </row>
    <row r="6" spans="1:1" x14ac:dyDescent="0.55000000000000004">
      <c r="A6" s="7"/>
    </row>
    <row r="7" spans="1:1" ht="28.8" x14ac:dyDescent="0.55000000000000004">
      <c r="A7" s="7" t="s">
        <v>9</v>
      </c>
    </row>
    <row r="8" spans="1:1" x14ac:dyDescent="0.55000000000000004">
      <c r="A8" s="7" t="s">
        <v>10</v>
      </c>
    </row>
    <row r="9" spans="1:1" x14ac:dyDescent="0.55000000000000004">
      <c r="A9" s="7"/>
    </row>
    <row r="10" spans="1:1" x14ac:dyDescent="0.55000000000000004">
      <c r="A10" s="9" t="s">
        <v>11</v>
      </c>
    </row>
    <row r="11" spans="1:1" x14ac:dyDescent="0.55000000000000004">
      <c r="A11" s="7"/>
    </row>
    <row r="12" spans="1:1" x14ac:dyDescent="0.55000000000000004">
      <c r="A12" s="7" t="s">
        <v>12</v>
      </c>
    </row>
    <row r="13" spans="1:1" x14ac:dyDescent="0.55000000000000004">
      <c r="A13" s="7"/>
    </row>
    <row r="14" spans="1:1" x14ac:dyDescent="0.55000000000000004">
      <c r="A14" s="9" t="s">
        <v>13</v>
      </c>
    </row>
    <row r="15" spans="1:1" x14ac:dyDescent="0.55000000000000004">
      <c r="A15" s="7"/>
    </row>
    <row r="16" spans="1:1" x14ac:dyDescent="0.55000000000000004">
      <c r="A16" s="7" t="s">
        <v>14</v>
      </c>
    </row>
    <row r="17" spans="1:1" x14ac:dyDescent="0.55000000000000004">
      <c r="A17" s="7"/>
    </row>
    <row r="18" spans="1:1" x14ac:dyDescent="0.55000000000000004">
      <c r="A18" s="9" t="s">
        <v>15</v>
      </c>
    </row>
    <row r="19" spans="1:1" x14ac:dyDescent="0.55000000000000004">
      <c r="A19" s="7"/>
    </row>
    <row r="20" spans="1:1" ht="43.2" x14ac:dyDescent="0.55000000000000004">
      <c r="A20" s="7" t="s">
        <v>16</v>
      </c>
    </row>
    <row r="21" spans="1:1" x14ac:dyDescent="0.55000000000000004">
      <c r="A21" s="7"/>
    </row>
    <row r="22" spans="1:1" x14ac:dyDescent="0.55000000000000004">
      <c r="A22" s="9" t="s">
        <v>17</v>
      </c>
    </row>
    <row r="23" spans="1:1" x14ac:dyDescent="0.55000000000000004">
      <c r="A23" s="7"/>
    </row>
    <row r="24" spans="1:1" x14ac:dyDescent="0.55000000000000004">
      <c r="A24" s="7" t="s">
        <v>18</v>
      </c>
    </row>
    <row r="25" spans="1:1" x14ac:dyDescent="0.55000000000000004">
      <c r="A25" s="7"/>
    </row>
    <row r="26" spans="1:1" x14ac:dyDescent="0.55000000000000004">
      <c r="A26" s="9" t="s">
        <v>19</v>
      </c>
    </row>
    <row r="27" spans="1:1" x14ac:dyDescent="0.55000000000000004">
      <c r="A27" s="7"/>
    </row>
    <row r="28" spans="1:1" x14ac:dyDescent="0.55000000000000004">
      <c r="A28" s="7" t="s">
        <v>20</v>
      </c>
    </row>
    <row r="29" spans="1:1" x14ac:dyDescent="0.55000000000000004">
      <c r="A29" s="7"/>
    </row>
    <row r="30" spans="1:1" x14ac:dyDescent="0.55000000000000004">
      <c r="A30" s="9" t="s">
        <v>21</v>
      </c>
    </row>
    <row r="31" spans="1:1" x14ac:dyDescent="0.55000000000000004">
      <c r="A31" s="7"/>
    </row>
    <row r="32" spans="1:1" x14ac:dyDescent="0.55000000000000004">
      <c r="A32" s="7" t="s">
        <v>22</v>
      </c>
    </row>
    <row r="33" spans="1:1" x14ac:dyDescent="0.55000000000000004">
      <c r="A33" s="7"/>
    </row>
    <row r="34" spans="1:1" x14ac:dyDescent="0.55000000000000004">
      <c r="A34" s="9" t="s">
        <v>23</v>
      </c>
    </row>
    <row r="35" spans="1:1" x14ac:dyDescent="0.55000000000000004">
      <c r="A35" s="7"/>
    </row>
    <row r="36" spans="1:1" ht="28.8" x14ac:dyDescent="0.55000000000000004">
      <c r="A36" s="7" t="s">
        <v>24</v>
      </c>
    </row>
    <row r="37" spans="1:1" x14ac:dyDescent="0.55000000000000004">
      <c r="A37" s="7"/>
    </row>
    <row r="38" spans="1:1" x14ac:dyDescent="0.55000000000000004">
      <c r="A38" s="9" t="s">
        <v>25</v>
      </c>
    </row>
    <row r="39" spans="1:1" x14ac:dyDescent="0.55000000000000004">
      <c r="A39" s="7"/>
    </row>
    <row r="40" spans="1:1" ht="28.8" x14ac:dyDescent="0.55000000000000004">
      <c r="A40" s="7" t="s">
        <v>26</v>
      </c>
    </row>
    <row r="41" spans="1:1" x14ac:dyDescent="0.55000000000000004">
      <c r="A41" s="7"/>
    </row>
    <row r="42" spans="1:1" x14ac:dyDescent="0.55000000000000004">
      <c r="A42" s="9" t="s">
        <v>27</v>
      </c>
    </row>
    <row r="43" spans="1:1" x14ac:dyDescent="0.55000000000000004">
      <c r="A43" s="7"/>
    </row>
    <row r="44" spans="1:1" ht="28.8" x14ac:dyDescent="0.55000000000000004">
      <c r="A44" s="7" t="s">
        <v>28</v>
      </c>
    </row>
    <row r="45" spans="1:1" x14ac:dyDescent="0.55000000000000004">
      <c r="A45" s="7"/>
    </row>
    <row r="46" spans="1:1" x14ac:dyDescent="0.55000000000000004">
      <c r="A46" s="9" t="s">
        <v>29</v>
      </c>
    </row>
    <row r="47" spans="1:1" x14ac:dyDescent="0.55000000000000004">
      <c r="A47" s="7"/>
    </row>
    <row r="48" spans="1:1" ht="28.8" x14ac:dyDescent="0.55000000000000004">
      <c r="A48" s="7" t="s">
        <v>30</v>
      </c>
    </row>
    <row r="49" spans="1:1" x14ac:dyDescent="0.55000000000000004">
      <c r="A49" s="7"/>
    </row>
    <row r="50" spans="1:1" x14ac:dyDescent="0.55000000000000004">
      <c r="A50" s="9" t="s">
        <v>31</v>
      </c>
    </row>
    <row r="51" spans="1:1" x14ac:dyDescent="0.55000000000000004">
      <c r="A51" s="7"/>
    </row>
    <row r="52" spans="1:1" ht="28.8" x14ac:dyDescent="0.55000000000000004">
      <c r="A52" s="7" t="s">
        <v>32</v>
      </c>
    </row>
    <row r="53" spans="1:1" x14ac:dyDescent="0.55000000000000004">
      <c r="A53" s="7"/>
    </row>
    <row r="54" spans="1:1" x14ac:dyDescent="0.55000000000000004">
      <c r="A54" s="9" t="s">
        <v>33</v>
      </c>
    </row>
    <row r="55" spans="1:1" x14ac:dyDescent="0.55000000000000004">
      <c r="A55" s="7"/>
    </row>
    <row r="56" spans="1:1" x14ac:dyDescent="0.55000000000000004">
      <c r="A56" s="7" t="s">
        <v>34</v>
      </c>
    </row>
    <row r="57" spans="1:1" x14ac:dyDescent="0.55000000000000004">
      <c r="A57" s="7"/>
    </row>
    <row r="58" spans="1:1" x14ac:dyDescent="0.55000000000000004">
      <c r="A58" s="9" t="s">
        <v>35</v>
      </c>
    </row>
    <row r="59" spans="1:1" x14ac:dyDescent="0.55000000000000004">
      <c r="A59" s="7"/>
    </row>
    <row r="60" spans="1:1" ht="28.8" x14ac:dyDescent="0.55000000000000004">
      <c r="A60" s="7" t="s">
        <v>36</v>
      </c>
    </row>
    <row r="61" spans="1:1" x14ac:dyDescent="0.55000000000000004">
      <c r="A61" s="7"/>
    </row>
    <row r="62" spans="1:1" x14ac:dyDescent="0.55000000000000004">
      <c r="A62" s="9" t="s">
        <v>37</v>
      </c>
    </row>
    <row r="63" spans="1:1" x14ac:dyDescent="0.55000000000000004">
      <c r="A63" s="7"/>
    </row>
    <row r="64" spans="1:1" ht="28.8" x14ac:dyDescent="0.55000000000000004">
      <c r="A64" s="7" t="s">
        <v>38</v>
      </c>
    </row>
    <row r="65" spans="1:1" x14ac:dyDescent="0.55000000000000004">
      <c r="A65" s="7"/>
    </row>
    <row r="66" spans="1:1" x14ac:dyDescent="0.55000000000000004">
      <c r="A66" s="9" t="s">
        <v>39</v>
      </c>
    </row>
    <row r="67" spans="1:1" x14ac:dyDescent="0.55000000000000004">
      <c r="A67" s="7"/>
    </row>
    <row r="68" spans="1:1" x14ac:dyDescent="0.55000000000000004">
      <c r="A68" s="7" t="s">
        <v>40</v>
      </c>
    </row>
    <row r="69" spans="1:1" x14ac:dyDescent="0.55000000000000004">
      <c r="A69" s="7"/>
    </row>
    <row r="70" spans="1:1" x14ac:dyDescent="0.55000000000000004">
      <c r="A70" s="9" t="s">
        <v>41</v>
      </c>
    </row>
    <row r="71" spans="1:1" x14ac:dyDescent="0.55000000000000004">
      <c r="A71" s="7"/>
    </row>
    <row r="72" spans="1:1" x14ac:dyDescent="0.55000000000000004">
      <c r="A72" s="7" t="s">
        <v>42</v>
      </c>
    </row>
    <row r="73" spans="1:1" x14ac:dyDescent="0.55000000000000004">
      <c r="A73" s="7"/>
    </row>
    <row r="74" spans="1:1" x14ac:dyDescent="0.55000000000000004">
      <c r="A74" s="7"/>
    </row>
    <row r="75" spans="1:1" x14ac:dyDescent="0.55000000000000004">
      <c r="A75" s="7"/>
    </row>
    <row r="76" spans="1:1" ht="15.6" x14ac:dyDescent="0.6">
      <c r="A76" s="8" t="s">
        <v>43</v>
      </c>
    </row>
    <row r="77" spans="1:1" x14ac:dyDescent="0.55000000000000004">
      <c r="A77" s="7"/>
    </row>
    <row r="78" spans="1:1" x14ac:dyDescent="0.55000000000000004">
      <c r="A78" s="7" t="s">
        <v>44</v>
      </c>
    </row>
    <row r="79" spans="1:1" x14ac:dyDescent="0.55000000000000004">
      <c r="A79" s="10" t="s">
        <v>45</v>
      </c>
    </row>
    <row r="80" spans="1:1" x14ac:dyDescent="0.55000000000000004">
      <c r="A80" s="10" t="s">
        <v>46</v>
      </c>
    </row>
    <row r="81" spans="1:1" x14ac:dyDescent="0.55000000000000004">
      <c r="A81" s="10" t="s">
        <v>47</v>
      </c>
    </row>
    <row r="82" spans="1:1" x14ac:dyDescent="0.55000000000000004">
      <c r="A82" s="10" t="s">
        <v>48</v>
      </c>
    </row>
    <row r="83" spans="1:1" x14ac:dyDescent="0.55000000000000004">
      <c r="A83" s="10" t="s">
        <v>49</v>
      </c>
    </row>
    <row r="84" spans="1:1" x14ac:dyDescent="0.55000000000000004">
      <c r="A84" s="10" t="s">
        <v>17</v>
      </c>
    </row>
    <row r="85" spans="1:1" x14ac:dyDescent="0.55000000000000004">
      <c r="A85" s="10" t="s">
        <v>50</v>
      </c>
    </row>
    <row r="86" spans="1:1" x14ac:dyDescent="0.55000000000000004">
      <c r="A86" s="7"/>
    </row>
    <row r="87" spans="1:1" x14ac:dyDescent="0.55000000000000004">
      <c r="A87" s="7" t="s">
        <v>51</v>
      </c>
    </row>
    <row r="88" spans="1:1" x14ac:dyDescent="0.55000000000000004">
      <c r="A88" s="10" t="s">
        <v>52</v>
      </c>
    </row>
    <row r="89" spans="1:1" x14ac:dyDescent="0.55000000000000004">
      <c r="A89" s="7"/>
    </row>
    <row r="90" spans="1:1" x14ac:dyDescent="0.55000000000000004">
      <c r="A90" s="7"/>
    </row>
    <row r="91" spans="1:1" x14ac:dyDescent="0.55000000000000004">
      <c r="A91" s="7"/>
    </row>
    <row r="92" spans="1:1" ht="15.6" x14ac:dyDescent="0.6">
      <c r="A92" s="8" t="s">
        <v>53</v>
      </c>
    </row>
    <row r="93" spans="1:1" x14ac:dyDescent="0.55000000000000004">
      <c r="A93" s="7"/>
    </row>
    <row r="94" spans="1:1" x14ac:dyDescent="0.55000000000000004">
      <c r="A94" s="7" t="s">
        <v>54</v>
      </c>
    </row>
    <row r="95" spans="1:1" x14ac:dyDescent="0.55000000000000004">
      <c r="A95" s="10" t="s">
        <v>55</v>
      </c>
    </row>
    <row r="96" spans="1:1" x14ac:dyDescent="0.55000000000000004">
      <c r="A96" s="7"/>
    </row>
    <row r="97" spans="1:1" x14ac:dyDescent="0.55000000000000004">
      <c r="A97" s="7"/>
    </row>
    <row r="98" spans="1:1" x14ac:dyDescent="0.55000000000000004">
      <c r="A98" s="7"/>
    </row>
    <row r="99" spans="1:1" ht="15.6" x14ac:dyDescent="0.6">
      <c r="A99" s="8" t="s">
        <v>56</v>
      </c>
    </row>
    <row r="100" spans="1:1" x14ac:dyDescent="0.55000000000000004">
      <c r="A100" s="7"/>
    </row>
    <row r="101" spans="1:1" ht="18.3" x14ac:dyDescent="0.7">
      <c r="A101" s="6" t="s">
        <v>57</v>
      </c>
    </row>
    <row r="102" spans="1:1" x14ac:dyDescent="0.55000000000000004">
      <c r="A102" s="10" t="s">
        <v>58</v>
      </c>
    </row>
    <row r="103" spans="1:1" x14ac:dyDescent="0.55000000000000004">
      <c r="A103" s="7"/>
    </row>
    <row r="104" spans="1:1" ht="18.3" x14ac:dyDescent="0.7">
      <c r="A104" s="6" t="s">
        <v>59</v>
      </c>
    </row>
    <row r="105" spans="1:1" x14ac:dyDescent="0.55000000000000004">
      <c r="A105" s="10" t="s">
        <v>60</v>
      </c>
    </row>
    <row r="106" spans="1:1" x14ac:dyDescent="0.55000000000000004">
      <c r="A106" s="7"/>
    </row>
    <row r="107" spans="1:1" ht="18.3" x14ac:dyDescent="0.7">
      <c r="A107" s="6" t="s">
        <v>61</v>
      </c>
    </row>
    <row r="108" spans="1:1" x14ac:dyDescent="0.55000000000000004">
      <c r="A108" s="10" t="s">
        <v>62</v>
      </c>
    </row>
    <row r="109" spans="1:1" x14ac:dyDescent="0.55000000000000004">
      <c r="A109" s="7"/>
    </row>
    <row r="110" spans="1:1" ht="18.3" x14ac:dyDescent="0.7">
      <c r="A110" s="6" t="s">
        <v>63</v>
      </c>
    </row>
    <row r="111" spans="1:1" x14ac:dyDescent="0.55000000000000004">
      <c r="A111" s="10" t="s">
        <v>64</v>
      </c>
    </row>
    <row r="112" spans="1:1" x14ac:dyDescent="0.55000000000000004">
      <c r="A112" s="7"/>
    </row>
    <row r="113" spans="1:1" ht="18.3" x14ac:dyDescent="0.7">
      <c r="A113" s="6" t="s">
        <v>65</v>
      </c>
    </row>
    <row r="114" spans="1:1" x14ac:dyDescent="0.55000000000000004">
      <c r="A114" s="7"/>
    </row>
    <row r="115" spans="1:1" x14ac:dyDescent="0.55000000000000004">
      <c r="A115" s="7" t="s">
        <v>66</v>
      </c>
    </row>
    <row r="116" spans="1:1" x14ac:dyDescent="0.55000000000000004">
      <c r="A116" s="10" t="s">
        <v>67</v>
      </c>
    </row>
    <row r="117" spans="1:1" x14ac:dyDescent="0.55000000000000004">
      <c r="A117"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6"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6"/>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28" width="12.68359375" style="12" customWidth="1"/>
  </cols>
  <sheetData>
    <row r="1" spans="1:7" x14ac:dyDescent="0.55000000000000004">
      <c r="A1" s="4" t="s">
        <v>7</v>
      </c>
    </row>
    <row r="2" spans="1:7" s="13" customFormat="1" ht="30" customHeight="1" x14ac:dyDescent="0.55000000000000004">
      <c r="A2" s="13" t="s">
        <v>3</v>
      </c>
    </row>
    <row r="3" spans="1:7" ht="26.1" x14ac:dyDescent="0.55000000000000004">
      <c r="A3" s="14" t="s">
        <v>68</v>
      </c>
      <c r="B3" s="15" t="s">
        <v>69</v>
      </c>
      <c r="C3" s="15" t="s">
        <v>70</v>
      </c>
      <c r="D3" s="15" t="s">
        <v>71</v>
      </c>
      <c r="E3" s="15" t="s">
        <v>72</v>
      </c>
      <c r="F3" s="16" t="s">
        <v>80</v>
      </c>
      <c r="G3" s="15" t="s">
        <v>73</v>
      </c>
    </row>
    <row r="4" spans="1:7" x14ac:dyDescent="0.55000000000000004">
      <c r="A4" s="11" t="s">
        <v>74</v>
      </c>
      <c r="B4" s="12">
        <v>294</v>
      </c>
      <c r="C4" s="12">
        <v>202</v>
      </c>
      <c r="D4" s="12">
        <v>366</v>
      </c>
      <c r="E4" s="12">
        <v>307</v>
      </c>
      <c r="F4" s="23">
        <v>775</v>
      </c>
      <c r="G4" s="12">
        <v>840</v>
      </c>
    </row>
    <row r="5" spans="1:7" x14ac:dyDescent="0.55000000000000004">
      <c r="A5" s="11">
        <v>18</v>
      </c>
      <c r="B5" s="12">
        <v>257</v>
      </c>
      <c r="C5" s="12">
        <v>148</v>
      </c>
      <c r="D5" s="12">
        <v>298</v>
      </c>
      <c r="E5" s="12">
        <v>242</v>
      </c>
      <c r="F5" s="23">
        <v>675</v>
      </c>
      <c r="G5" s="12">
        <v>710</v>
      </c>
    </row>
    <row r="6" spans="1:7" x14ac:dyDescent="0.55000000000000004">
      <c r="A6" s="11">
        <v>19</v>
      </c>
      <c r="B6" s="12">
        <v>297</v>
      </c>
      <c r="C6" s="12">
        <v>217</v>
      </c>
      <c r="D6" s="12">
        <v>346</v>
      </c>
      <c r="E6" s="12">
        <v>223</v>
      </c>
      <c r="F6" s="23">
        <v>749</v>
      </c>
      <c r="G6" s="12">
        <v>774</v>
      </c>
    </row>
    <row r="7" spans="1:7" x14ac:dyDescent="0.55000000000000004">
      <c r="A7" s="11">
        <v>20</v>
      </c>
      <c r="B7" s="12">
        <v>300</v>
      </c>
      <c r="C7" s="12">
        <v>173</v>
      </c>
      <c r="D7" s="12">
        <v>317</v>
      </c>
      <c r="E7" s="12">
        <v>272</v>
      </c>
      <c r="F7" s="23">
        <v>756</v>
      </c>
      <c r="G7" s="12">
        <v>748</v>
      </c>
    </row>
    <row r="8" spans="1:7" x14ac:dyDescent="0.55000000000000004">
      <c r="A8" s="11">
        <v>21</v>
      </c>
      <c r="B8" s="12">
        <v>308</v>
      </c>
      <c r="C8" s="12">
        <v>162</v>
      </c>
      <c r="D8" s="12">
        <v>312</v>
      </c>
      <c r="E8" s="12">
        <v>262</v>
      </c>
      <c r="F8" s="23">
        <v>755</v>
      </c>
      <c r="G8" s="12">
        <v>734</v>
      </c>
    </row>
    <row r="9" spans="1:7" x14ac:dyDescent="0.55000000000000004">
      <c r="A9" s="11">
        <v>22</v>
      </c>
      <c r="B9" s="12">
        <v>269</v>
      </c>
      <c r="C9" s="12">
        <v>191</v>
      </c>
      <c r="D9" s="12">
        <v>316</v>
      </c>
      <c r="E9" s="12">
        <v>206</v>
      </c>
      <c r="F9" s="23">
        <v>687</v>
      </c>
      <c r="G9" s="12">
        <v>720</v>
      </c>
    </row>
    <row r="10" spans="1:7" x14ac:dyDescent="0.55000000000000004">
      <c r="A10" s="11">
        <v>23</v>
      </c>
      <c r="B10" s="12">
        <v>275</v>
      </c>
      <c r="C10" s="12">
        <v>189</v>
      </c>
      <c r="D10" s="12">
        <v>294</v>
      </c>
      <c r="E10" s="12">
        <v>234</v>
      </c>
      <c r="F10" s="23">
        <v>655</v>
      </c>
      <c r="G10" s="12">
        <v>675</v>
      </c>
    </row>
    <row r="11" spans="1:7" x14ac:dyDescent="0.55000000000000004">
      <c r="A11" s="11">
        <v>24</v>
      </c>
      <c r="B11" s="12">
        <v>261</v>
      </c>
      <c r="C11" s="12">
        <v>158</v>
      </c>
      <c r="D11" s="12">
        <v>284</v>
      </c>
      <c r="E11" s="12">
        <v>182</v>
      </c>
      <c r="F11" s="23">
        <v>596</v>
      </c>
      <c r="G11" s="12">
        <v>673</v>
      </c>
    </row>
    <row r="12" spans="1:7" x14ac:dyDescent="0.55000000000000004">
      <c r="A12" s="11">
        <v>25</v>
      </c>
      <c r="B12" s="12">
        <v>270</v>
      </c>
      <c r="C12" s="12">
        <v>143</v>
      </c>
      <c r="D12" s="12">
        <v>252</v>
      </c>
      <c r="E12" s="12">
        <v>157</v>
      </c>
      <c r="F12" s="23">
        <v>568</v>
      </c>
      <c r="G12" s="12">
        <v>588</v>
      </c>
    </row>
    <row r="13" spans="1:7" x14ac:dyDescent="0.55000000000000004">
      <c r="A13" s="11">
        <v>26</v>
      </c>
      <c r="B13" s="12">
        <v>231</v>
      </c>
      <c r="C13" s="12">
        <v>118</v>
      </c>
      <c r="D13" s="12">
        <v>231</v>
      </c>
      <c r="E13" s="12">
        <v>133</v>
      </c>
      <c r="F13" s="23">
        <v>503</v>
      </c>
      <c r="G13" s="12">
        <v>584</v>
      </c>
    </row>
    <row r="14" spans="1:7" x14ac:dyDescent="0.55000000000000004">
      <c r="A14" s="11">
        <v>27</v>
      </c>
      <c r="B14" s="12">
        <v>209</v>
      </c>
      <c r="C14" s="12">
        <v>103</v>
      </c>
      <c r="D14" s="12">
        <v>230</v>
      </c>
      <c r="E14" s="12">
        <v>124</v>
      </c>
      <c r="F14" s="23">
        <v>471</v>
      </c>
      <c r="G14" s="12">
        <v>532</v>
      </c>
    </row>
    <row r="15" spans="1:7" x14ac:dyDescent="0.55000000000000004">
      <c r="A15" s="11">
        <v>28</v>
      </c>
      <c r="B15" s="12">
        <v>188</v>
      </c>
      <c r="C15" s="12">
        <v>100</v>
      </c>
      <c r="D15" s="12">
        <v>194</v>
      </c>
      <c r="E15" s="12">
        <v>122</v>
      </c>
      <c r="F15" s="23">
        <v>417</v>
      </c>
      <c r="G15" s="12">
        <v>553</v>
      </c>
    </row>
    <row r="16" spans="1:7" x14ac:dyDescent="0.55000000000000004">
      <c r="A16" s="11">
        <v>29</v>
      </c>
      <c r="B16" s="12">
        <v>204</v>
      </c>
      <c r="C16" s="12">
        <v>114</v>
      </c>
      <c r="D16" s="12">
        <v>196</v>
      </c>
      <c r="E16" s="12">
        <v>134</v>
      </c>
      <c r="F16" s="23">
        <v>442</v>
      </c>
      <c r="G16" s="12">
        <v>474</v>
      </c>
    </row>
    <row r="17" spans="1:7" x14ac:dyDescent="0.55000000000000004">
      <c r="A17" s="11" t="s">
        <v>75</v>
      </c>
      <c r="B17" s="12">
        <v>1670</v>
      </c>
      <c r="C17" s="12">
        <v>888</v>
      </c>
      <c r="D17" s="12">
        <v>1631</v>
      </c>
      <c r="E17" s="12">
        <v>989</v>
      </c>
      <c r="F17" s="23">
        <v>3541</v>
      </c>
      <c r="G17" s="12">
        <v>4127</v>
      </c>
    </row>
    <row r="18" spans="1:7" x14ac:dyDescent="0.55000000000000004">
      <c r="A18" s="11" t="s">
        <v>76</v>
      </c>
      <c r="B18" s="12">
        <v>1024</v>
      </c>
      <c r="C18" s="12">
        <v>563</v>
      </c>
      <c r="D18" s="12">
        <v>1087</v>
      </c>
      <c r="E18" s="12">
        <v>605</v>
      </c>
      <c r="F18" s="23">
        <v>2193</v>
      </c>
      <c r="G18" s="12">
        <v>2352</v>
      </c>
    </row>
    <row r="19" spans="1:7" x14ac:dyDescent="0.55000000000000004">
      <c r="A19" s="11" t="s">
        <v>77</v>
      </c>
      <c r="B19" s="12">
        <v>488</v>
      </c>
      <c r="C19" s="12">
        <v>234</v>
      </c>
      <c r="D19" s="12">
        <v>490</v>
      </c>
      <c r="E19" s="12">
        <v>288</v>
      </c>
      <c r="F19" s="23">
        <v>1045</v>
      </c>
      <c r="G19" s="12">
        <v>1128</v>
      </c>
    </row>
    <row r="20" spans="1:7" x14ac:dyDescent="0.55000000000000004">
      <c r="A20" s="11" t="s">
        <v>78</v>
      </c>
      <c r="B20" s="12">
        <v>369</v>
      </c>
      <c r="C20" s="12">
        <v>128</v>
      </c>
      <c r="D20" s="12">
        <v>319</v>
      </c>
      <c r="E20" s="12">
        <v>145</v>
      </c>
      <c r="F20" s="23">
        <v>667</v>
      </c>
      <c r="G20" s="12">
        <v>649</v>
      </c>
    </row>
    <row r="21" spans="1:7" x14ac:dyDescent="0.55000000000000004">
      <c r="A21" s="17" t="s">
        <v>79</v>
      </c>
      <c r="B21" s="17">
        <v>6914</v>
      </c>
      <c r="C21" s="17">
        <v>3831</v>
      </c>
      <c r="D21" s="17">
        <v>7163</v>
      </c>
      <c r="E21" s="17">
        <v>4625</v>
      </c>
      <c r="F21" s="17">
        <v>15495</v>
      </c>
      <c r="G21" s="17">
        <v>16861</v>
      </c>
    </row>
    <row r="22" spans="1:7" x14ac:dyDescent="0.55000000000000004">
      <c r="A22" s="18" t="s">
        <v>73</v>
      </c>
      <c r="B22" s="19">
        <v>7719</v>
      </c>
      <c r="C22" s="19">
        <v>4789</v>
      </c>
      <c r="D22" s="19">
        <v>8011</v>
      </c>
      <c r="E22" s="19">
        <v>5087</v>
      </c>
      <c r="F22" s="19">
        <v>16861</v>
      </c>
      <c r="G22" s="19"/>
    </row>
    <row r="23" spans="1:7" x14ac:dyDescent="0.55000000000000004">
      <c r="A23" s="20" t="s">
        <v>81</v>
      </c>
      <c r="B23" s="21">
        <f t="shared" ref="B23:G23" si="0">IFERROR(IF(OR(B21="&lt; 5",B21="np",B22="&lt; 5",B22="np"),"np",(B21-B22)/B22),"")</f>
        <v>-0.1042881202228268</v>
      </c>
      <c r="C23" s="21">
        <f t="shared" si="0"/>
        <v>-0.20004176237210272</v>
      </c>
      <c r="D23" s="21">
        <f t="shared" si="0"/>
        <v>-0.10585445013106978</v>
      </c>
      <c r="E23" s="21">
        <f t="shared" si="0"/>
        <v>-9.081973658344801E-2</v>
      </c>
      <c r="F23" s="21">
        <f t="shared" si="0"/>
        <v>-8.1015360891999288E-2</v>
      </c>
      <c r="G23" s="21" t="str">
        <f t="shared" si="0"/>
        <v/>
      </c>
    </row>
    <row r="25" spans="1:7" x14ac:dyDescent="0.55000000000000004">
      <c r="A25" s="22" t="s">
        <v>82</v>
      </c>
    </row>
    <row r="26" spans="1:7" x14ac:dyDescent="0.55000000000000004">
      <c r="A26" s="22" t="s">
        <v>83</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7"/>
  <sheetViews>
    <sheetView workbookViewId="0">
      <pane xSplit="1" ySplit="4" topLeftCell="B5" activePane="bottomRight" state="frozen"/>
      <selection pane="topRight" activeCell="B1" sqref="B1"/>
      <selection pane="bottomLeft" activeCell="A5" sqref="A5"/>
      <selection pane="bottomRight"/>
    </sheetView>
  </sheetViews>
  <sheetFormatPr defaultRowHeight="14.4" x14ac:dyDescent="0.55000000000000004"/>
  <cols>
    <col min="1" max="1" width="32.68359375" style="11" customWidth="1"/>
    <col min="2" max="4" width="12.68359375" style="12" customWidth="1"/>
    <col min="5" max="5" width="12.68359375" style="23" customWidth="1"/>
    <col min="6" max="8" width="12.68359375" style="12" customWidth="1"/>
    <col min="9" max="9" width="12.68359375" style="23" customWidth="1"/>
    <col min="10" max="12" width="12.68359375" style="12" customWidth="1"/>
    <col min="13" max="13" width="12.68359375" style="23" customWidth="1"/>
    <col min="14" max="16" width="12.68359375" style="12" customWidth="1"/>
    <col min="17" max="17" width="12.68359375" style="23" customWidth="1"/>
    <col min="18" max="19" width="12.68359375" style="12" customWidth="1"/>
    <col min="20" max="20" width="15.68359375" style="12" customWidth="1"/>
    <col min="21" max="21" width="12.68359375" style="23" customWidth="1"/>
    <col min="22" max="43" width="12.68359375" style="12" customWidth="1"/>
  </cols>
  <sheetData>
    <row r="1" spans="1:22" x14ac:dyDescent="0.55000000000000004">
      <c r="A1" s="4" t="s">
        <v>7</v>
      </c>
    </row>
    <row r="2" spans="1:22" s="13" customFormat="1" ht="30" customHeight="1" x14ac:dyDescent="0.55000000000000004">
      <c r="A2" s="13" t="s">
        <v>88</v>
      </c>
    </row>
    <row r="3" spans="1:22" ht="30" customHeight="1" x14ac:dyDescent="0.55000000000000004">
      <c r="A3" s="24" t="s">
        <v>87</v>
      </c>
      <c r="B3" s="28" t="s">
        <v>69</v>
      </c>
      <c r="C3" s="28"/>
      <c r="D3" s="28"/>
      <c r="E3" s="28"/>
      <c r="F3" s="28" t="s">
        <v>70</v>
      </c>
      <c r="G3" s="28"/>
      <c r="H3" s="28"/>
      <c r="I3" s="28"/>
      <c r="J3" s="28" t="s">
        <v>71</v>
      </c>
      <c r="K3" s="28"/>
      <c r="L3" s="28"/>
      <c r="M3" s="28"/>
      <c r="N3" s="28" t="s">
        <v>72</v>
      </c>
      <c r="O3" s="28"/>
      <c r="P3" s="28"/>
      <c r="Q3" s="28"/>
      <c r="R3" s="28" t="s">
        <v>80</v>
      </c>
      <c r="S3" s="28"/>
      <c r="T3" s="28"/>
      <c r="U3" s="28"/>
      <c r="V3" s="24" t="s">
        <v>87</v>
      </c>
    </row>
    <row r="4" spans="1:22" ht="39" x14ac:dyDescent="0.55000000000000004">
      <c r="A4" s="14" t="s">
        <v>68</v>
      </c>
      <c r="B4" s="15" t="s">
        <v>84</v>
      </c>
      <c r="C4" s="15" t="s">
        <v>85</v>
      </c>
      <c r="D4" s="15" t="s">
        <v>86</v>
      </c>
      <c r="E4" s="16" t="s">
        <v>79</v>
      </c>
      <c r="F4" s="15" t="s">
        <v>84</v>
      </c>
      <c r="G4" s="15" t="s">
        <v>85</v>
      </c>
      <c r="H4" s="15" t="s">
        <v>86</v>
      </c>
      <c r="I4" s="16" t="s">
        <v>79</v>
      </c>
      <c r="J4" s="15" t="s">
        <v>84</v>
      </c>
      <c r="K4" s="15" t="s">
        <v>85</v>
      </c>
      <c r="L4" s="15" t="s">
        <v>86</v>
      </c>
      <c r="M4" s="16" t="s">
        <v>79</v>
      </c>
      <c r="N4" s="15" t="s">
        <v>84</v>
      </c>
      <c r="O4" s="15" t="s">
        <v>85</v>
      </c>
      <c r="P4" s="15" t="s">
        <v>86</v>
      </c>
      <c r="Q4" s="16" t="s">
        <v>79</v>
      </c>
      <c r="R4" s="15" t="s">
        <v>84</v>
      </c>
      <c r="S4" s="15" t="s">
        <v>85</v>
      </c>
      <c r="T4" s="15" t="s">
        <v>86</v>
      </c>
      <c r="U4" s="16" t="s">
        <v>79</v>
      </c>
      <c r="V4" s="15" t="s">
        <v>73</v>
      </c>
    </row>
    <row r="5" spans="1:22" x14ac:dyDescent="0.55000000000000004">
      <c r="A5" s="11" t="s">
        <v>74</v>
      </c>
      <c r="B5" s="12">
        <v>23</v>
      </c>
      <c r="C5" s="12">
        <v>36</v>
      </c>
      <c r="D5" s="12">
        <v>0</v>
      </c>
      <c r="E5" s="23">
        <v>58</v>
      </c>
      <c r="F5" s="12">
        <v>11</v>
      </c>
      <c r="G5" s="12">
        <v>25</v>
      </c>
      <c r="H5" s="12">
        <v>0</v>
      </c>
      <c r="I5" s="23">
        <v>37</v>
      </c>
      <c r="J5" s="12">
        <v>26</v>
      </c>
      <c r="K5" s="12">
        <v>43</v>
      </c>
      <c r="L5" s="12">
        <v>0</v>
      </c>
      <c r="M5" s="23">
        <v>69</v>
      </c>
      <c r="N5" s="12">
        <v>20</v>
      </c>
      <c r="O5" s="12">
        <v>40</v>
      </c>
      <c r="P5" s="12">
        <v>0</v>
      </c>
      <c r="Q5" s="23">
        <v>61</v>
      </c>
      <c r="R5" s="12">
        <v>80</v>
      </c>
      <c r="S5" s="12">
        <v>144</v>
      </c>
      <c r="T5" s="12">
        <v>1</v>
      </c>
      <c r="U5" s="23">
        <v>225</v>
      </c>
      <c r="V5" s="12">
        <v>237</v>
      </c>
    </row>
    <row r="6" spans="1:22" x14ac:dyDescent="0.55000000000000004">
      <c r="A6" s="11">
        <v>18</v>
      </c>
      <c r="B6" s="12">
        <v>20</v>
      </c>
      <c r="C6" s="12">
        <v>37</v>
      </c>
      <c r="D6" s="12">
        <v>0</v>
      </c>
      <c r="E6" s="23">
        <v>57</v>
      </c>
      <c r="F6" s="12">
        <v>9</v>
      </c>
      <c r="G6" s="12">
        <v>21</v>
      </c>
      <c r="H6" s="12">
        <v>0</v>
      </c>
      <c r="I6" s="23">
        <v>30</v>
      </c>
      <c r="J6" s="12">
        <v>26</v>
      </c>
      <c r="K6" s="12">
        <v>40</v>
      </c>
      <c r="L6" s="12">
        <v>0</v>
      </c>
      <c r="M6" s="23">
        <v>65</v>
      </c>
      <c r="N6" s="12">
        <v>17</v>
      </c>
      <c r="O6" s="12">
        <v>28</v>
      </c>
      <c r="P6" s="12">
        <v>0</v>
      </c>
      <c r="Q6" s="23">
        <v>45</v>
      </c>
      <c r="R6" s="12">
        <v>72</v>
      </c>
      <c r="S6" s="12">
        <v>125</v>
      </c>
      <c r="T6" s="12">
        <v>1</v>
      </c>
      <c r="U6" s="23">
        <v>198</v>
      </c>
      <c r="V6" s="12">
        <v>216</v>
      </c>
    </row>
    <row r="7" spans="1:22" x14ac:dyDescent="0.55000000000000004">
      <c r="A7" s="11">
        <v>19</v>
      </c>
      <c r="B7" s="12">
        <v>20</v>
      </c>
      <c r="C7" s="12">
        <v>43</v>
      </c>
      <c r="D7" s="12">
        <v>1</v>
      </c>
      <c r="E7" s="23">
        <v>64</v>
      </c>
      <c r="F7" s="12">
        <v>15</v>
      </c>
      <c r="G7" s="12">
        <v>29</v>
      </c>
      <c r="H7" s="12">
        <v>0</v>
      </c>
      <c r="I7" s="23">
        <v>44</v>
      </c>
      <c r="J7" s="12">
        <v>26</v>
      </c>
      <c r="K7" s="12">
        <v>49</v>
      </c>
      <c r="L7" s="12">
        <v>0</v>
      </c>
      <c r="M7" s="23">
        <v>75</v>
      </c>
      <c r="N7" s="12">
        <v>15</v>
      </c>
      <c r="O7" s="12">
        <v>31</v>
      </c>
      <c r="P7" s="12">
        <v>0</v>
      </c>
      <c r="Q7" s="23">
        <v>46</v>
      </c>
      <c r="R7" s="12">
        <v>76</v>
      </c>
      <c r="S7" s="12">
        <v>152</v>
      </c>
      <c r="T7" s="12">
        <v>1</v>
      </c>
      <c r="U7" s="23">
        <v>230</v>
      </c>
      <c r="V7" s="12">
        <v>230</v>
      </c>
    </row>
    <row r="8" spans="1:22" x14ac:dyDescent="0.55000000000000004">
      <c r="A8" s="11">
        <v>20</v>
      </c>
      <c r="B8" s="12">
        <v>21</v>
      </c>
      <c r="C8" s="12">
        <v>41</v>
      </c>
      <c r="D8" s="12">
        <v>1</v>
      </c>
      <c r="E8" s="23">
        <v>62</v>
      </c>
      <c r="F8" s="12">
        <v>10</v>
      </c>
      <c r="G8" s="12">
        <v>24</v>
      </c>
      <c r="H8" s="12">
        <v>0</v>
      </c>
      <c r="I8" s="23">
        <v>34</v>
      </c>
      <c r="J8" s="12">
        <v>25</v>
      </c>
      <c r="K8" s="12">
        <v>42</v>
      </c>
      <c r="L8" s="12">
        <v>0</v>
      </c>
      <c r="M8" s="23">
        <v>68</v>
      </c>
      <c r="N8" s="12">
        <v>18</v>
      </c>
      <c r="O8" s="12">
        <v>36</v>
      </c>
      <c r="P8" s="12">
        <v>1</v>
      </c>
      <c r="Q8" s="23">
        <v>54</v>
      </c>
      <c r="R8" s="12">
        <v>74</v>
      </c>
      <c r="S8" s="12">
        <v>142</v>
      </c>
      <c r="T8" s="12">
        <v>1</v>
      </c>
      <c r="U8" s="23">
        <v>218</v>
      </c>
      <c r="V8" s="12">
        <v>214</v>
      </c>
    </row>
    <row r="9" spans="1:22" x14ac:dyDescent="0.55000000000000004">
      <c r="A9" s="11">
        <v>21</v>
      </c>
      <c r="B9" s="12">
        <v>25</v>
      </c>
      <c r="C9" s="12">
        <v>39</v>
      </c>
      <c r="D9" s="12">
        <v>0</v>
      </c>
      <c r="E9" s="23">
        <v>64</v>
      </c>
      <c r="F9" s="12">
        <v>11</v>
      </c>
      <c r="G9" s="12">
        <v>21</v>
      </c>
      <c r="H9" s="12">
        <v>0</v>
      </c>
      <c r="I9" s="23">
        <v>32</v>
      </c>
      <c r="J9" s="12">
        <v>30</v>
      </c>
      <c r="K9" s="12">
        <v>41</v>
      </c>
      <c r="L9" s="12">
        <v>1</v>
      </c>
      <c r="M9" s="23">
        <v>72</v>
      </c>
      <c r="N9" s="12">
        <v>18</v>
      </c>
      <c r="O9" s="12">
        <v>34</v>
      </c>
      <c r="P9" s="12">
        <v>1</v>
      </c>
      <c r="Q9" s="23">
        <v>53</v>
      </c>
      <c r="R9" s="12">
        <v>84</v>
      </c>
      <c r="S9" s="12">
        <v>135</v>
      </c>
      <c r="T9" s="12">
        <v>2</v>
      </c>
      <c r="U9" s="23">
        <v>221</v>
      </c>
      <c r="V9" s="12">
        <v>216</v>
      </c>
    </row>
    <row r="10" spans="1:22" x14ac:dyDescent="0.55000000000000004">
      <c r="A10" s="11">
        <v>22</v>
      </c>
      <c r="B10" s="12">
        <v>19</v>
      </c>
      <c r="C10" s="12">
        <v>38</v>
      </c>
      <c r="D10" s="12">
        <v>0</v>
      </c>
      <c r="E10" s="23">
        <v>57</v>
      </c>
      <c r="F10" s="12">
        <v>10</v>
      </c>
      <c r="G10" s="12">
        <v>27</v>
      </c>
      <c r="H10" s="12">
        <v>0</v>
      </c>
      <c r="I10" s="23">
        <v>37</v>
      </c>
      <c r="J10" s="12">
        <v>22</v>
      </c>
      <c r="K10" s="12">
        <v>47</v>
      </c>
      <c r="L10" s="12">
        <v>0</v>
      </c>
      <c r="M10" s="23">
        <v>69</v>
      </c>
      <c r="N10" s="12">
        <v>15</v>
      </c>
      <c r="O10" s="12">
        <v>26</v>
      </c>
      <c r="P10" s="12">
        <v>0</v>
      </c>
      <c r="Q10" s="23">
        <v>41</v>
      </c>
      <c r="R10" s="12">
        <v>66</v>
      </c>
      <c r="S10" s="12">
        <v>138</v>
      </c>
      <c r="T10" s="12">
        <v>1</v>
      </c>
      <c r="U10" s="23">
        <v>205</v>
      </c>
      <c r="V10" s="12">
        <v>217</v>
      </c>
    </row>
    <row r="11" spans="1:22" x14ac:dyDescent="0.55000000000000004">
      <c r="A11" s="11">
        <v>23</v>
      </c>
      <c r="B11" s="12">
        <v>24</v>
      </c>
      <c r="C11" s="12">
        <v>35</v>
      </c>
      <c r="D11" s="12">
        <v>0</v>
      </c>
      <c r="E11" s="23">
        <v>60</v>
      </c>
      <c r="F11" s="12">
        <v>12</v>
      </c>
      <c r="G11" s="12">
        <v>25</v>
      </c>
      <c r="H11" s="12">
        <v>0</v>
      </c>
      <c r="I11" s="23">
        <v>37</v>
      </c>
      <c r="J11" s="12">
        <v>23</v>
      </c>
      <c r="K11" s="12">
        <v>37</v>
      </c>
      <c r="L11" s="12">
        <v>0</v>
      </c>
      <c r="M11" s="23">
        <v>60</v>
      </c>
      <c r="N11" s="12">
        <v>16</v>
      </c>
      <c r="O11" s="12">
        <v>28</v>
      </c>
      <c r="P11" s="12">
        <v>0</v>
      </c>
      <c r="Q11" s="23">
        <v>44</v>
      </c>
      <c r="R11" s="12">
        <v>74</v>
      </c>
      <c r="S11" s="12">
        <v>125</v>
      </c>
      <c r="T11" s="12">
        <v>1</v>
      </c>
      <c r="U11" s="23">
        <v>201</v>
      </c>
      <c r="V11" s="12">
        <v>206</v>
      </c>
    </row>
    <row r="12" spans="1:22" x14ac:dyDescent="0.55000000000000004">
      <c r="A12" s="11">
        <v>24</v>
      </c>
      <c r="B12" s="12">
        <v>22</v>
      </c>
      <c r="C12" s="12">
        <v>34</v>
      </c>
      <c r="D12" s="12">
        <v>0</v>
      </c>
      <c r="E12" s="23">
        <v>57</v>
      </c>
      <c r="F12" s="12">
        <v>11</v>
      </c>
      <c r="G12" s="12">
        <v>20</v>
      </c>
      <c r="H12" s="12">
        <v>0</v>
      </c>
      <c r="I12" s="23">
        <v>31</v>
      </c>
      <c r="J12" s="12">
        <v>21</v>
      </c>
      <c r="K12" s="12">
        <v>37</v>
      </c>
      <c r="L12" s="12">
        <v>0</v>
      </c>
      <c r="M12" s="23">
        <v>58</v>
      </c>
      <c r="N12" s="12">
        <v>14</v>
      </c>
      <c r="O12" s="12">
        <v>21</v>
      </c>
      <c r="P12" s="12">
        <v>0</v>
      </c>
      <c r="Q12" s="23">
        <v>35</v>
      </c>
      <c r="R12" s="12">
        <v>68</v>
      </c>
      <c r="S12" s="12">
        <v>112</v>
      </c>
      <c r="T12" s="12">
        <v>1</v>
      </c>
      <c r="U12" s="23">
        <v>180</v>
      </c>
      <c r="V12" s="12">
        <v>197</v>
      </c>
    </row>
    <row r="13" spans="1:22" x14ac:dyDescent="0.55000000000000004">
      <c r="A13" s="11">
        <v>25</v>
      </c>
      <c r="B13" s="12">
        <v>21</v>
      </c>
      <c r="C13" s="12">
        <v>33</v>
      </c>
      <c r="D13" s="12">
        <v>1</v>
      </c>
      <c r="E13" s="23">
        <v>55</v>
      </c>
      <c r="F13" s="12">
        <v>9</v>
      </c>
      <c r="G13" s="12">
        <v>19</v>
      </c>
      <c r="H13" s="12">
        <v>0</v>
      </c>
      <c r="I13" s="23">
        <v>28</v>
      </c>
      <c r="J13" s="12">
        <v>21</v>
      </c>
      <c r="K13" s="12">
        <v>32</v>
      </c>
      <c r="L13" s="12">
        <v>0</v>
      </c>
      <c r="M13" s="23">
        <v>54</v>
      </c>
      <c r="N13" s="12">
        <v>12</v>
      </c>
      <c r="O13" s="12">
        <v>19</v>
      </c>
      <c r="P13" s="12">
        <v>0</v>
      </c>
      <c r="Q13" s="23">
        <v>31</v>
      </c>
      <c r="R13" s="12">
        <v>63</v>
      </c>
      <c r="S13" s="12">
        <v>103</v>
      </c>
      <c r="T13" s="12">
        <v>2</v>
      </c>
      <c r="U13" s="23">
        <v>167</v>
      </c>
      <c r="V13" s="12">
        <v>171</v>
      </c>
    </row>
    <row r="14" spans="1:22" x14ac:dyDescent="0.55000000000000004">
      <c r="A14" s="11">
        <v>26</v>
      </c>
      <c r="B14" s="12">
        <v>16</v>
      </c>
      <c r="C14" s="12">
        <v>32</v>
      </c>
      <c r="D14" s="12">
        <v>0</v>
      </c>
      <c r="E14" s="23">
        <v>48</v>
      </c>
      <c r="F14" s="12">
        <v>9</v>
      </c>
      <c r="G14" s="12">
        <v>13</v>
      </c>
      <c r="H14" s="12">
        <v>0</v>
      </c>
      <c r="I14" s="23">
        <v>22</v>
      </c>
      <c r="J14" s="12">
        <v>18</v>
      </c>
      <c r="K14" s="12">
        <v>29</v>
      </c>
      <c r="L14" s="12">
        <v>0</v>
      </c>
      <c r="M14" s="23">
        <v>48</v>
      </c>
      <c r="N14" s="12">
        <v>10</v>
      </c>
      <c r="O14" s="12">
        <v>16</v>
      </c>
      <c r="P14" s="12">
        <v>0</v>
      </c>
      <c r="Q14" s="23">
        <v>26</v>
      </c>
      <c r="R14" s="12">
        <v>53</v>
      </c>
      <c r="S14" s="12">
        <v>90</v>
      </c>
      <c r="T14" s="12">
        <v>0</v>
      </c>
      <c r="U14" s="23">
        <v>144</v>
      </c>
      <c r="V14" s="12">
        <v>177</v>
      </c>
    </row>
    <row r="15" spans="1:22" x14ac:dyDescent="0.55000000000000004">
      <c r="A15" s="11">
        <v>27</v>
      </c>
      <c r="B15" s="12">
        <v>17</v>
      </c>
      <c r="C15" s="12">
        <v>26</v>
      </c>
      <c r="D15" s="12">
        <v>0</v>
      </c>
      <c r="E15" s="23">
        <v>42</v>
      </c>
      <c r="F15" s="12">
        <v>5</v>
      </c>
      <c r="G15" s="12">
        <v>14</v>
      </c>
      <c r="H15" s="12">
        <v>0</v>
      </c>
      <c r="I15" s="23">
        <v>19</v>
      </c>
      <c r="J15" s="12">
        <v>18</v>
      </c>
      <c r="K15" s="12">
        <v>28</v>
      </c>
      <c r="L15" s="12">
        <v>1</v>
      </c>
      <c r="M15" s="23">
        <v>46</v>
      </c>
      <c r="N15" s="12">
        <v>9</v>
      </c>
      <c r="O15" s="12">
        <v>13</v>
      </c>
      <c r="P15" s="12">
        <v>0</v>
      </c>
      <c r="Q15" s="23">
        <v>22</v>
      </c>
      <c r="R15" s="12">
        <v>48</v>
      </c>
      <c r="S15" s="12">
        <v>81</v>
      </c>
      <c r="T15" s="12">
        <v>1</v>
      </c>
      <c r="U15" s="23">
        <v>130</v>
      </c>
      <c r="V15" s="12">
        <v>154</v>
      </c>
    </row>
    <row r="16" spans="1:22" x14ac:dyDescent="0.55000000000000004">
      <c r="A16" s="11">
        <v>28</v>
      </c>
      <c r="B16" s="12">
        <v>15</v>
      </c>
      <c r="C16" s="12">
        <v>22</v>
      </c>
      <c r="D16" s="12">
        <v>0</v>
      </c>
      <c r="E16" s="23">
        <v>37</v>
      </c>
      <c r="F16" s="12">
        <v>5</v>
      </c>
      <c r="G16" s="12">
        <v>11</v>
      </c>
      <c r="H16" s="12">
        <v>0</v>
      </c>
      <c r="I16" s="23">
        <v>16</v>
      </c>
      <c r="J16" s="12">
        <v>16</v>
      </c>
      <c r="K16" s="12">
        <v>24</v>
      </c>
      <c r="L16" s="12">
        <v>0</v>
      </c>
      <c r="M16" s="23">
        <v>40</v>
      </c>
      <c r="N16" s="12">
        <v>8</v>
      </c>
      <c r="O16" s="12">
        <v>14</v>
      </c>
      <c r="P16" s="12">
        <v>0</v>
      </c>
      <c r="Q16" s="23">
        <v>22</v>
      </c>
      <c r="R16" s="12">
        <v>44</v>
      </c>
      <c r="S16" s="12">
        <v>70</v>
      </c>
      <c r="T16" s="12">
        <v>1</v>
      </c>
      <c r="U16" s="23">
        <v>115</v>
      </c>
      <c r="V16" s="12">
        <v>156</v>
      </c>
    </row>
    <row r="17" spans="1:22" x14ac:dyDescent="0.55000000000000004">
      <c r="A17" s="11">
        <v>29</v>
      </c>
      <c r="B17" s="12">
        <v>15</v>
      </c>
      <c r="C17" s="12">
        <v>27</v>
      </c>
      <c r="D17" s="12">
        <v>0</v>
      </c>
      <c r="E17" s="23">
        <v>42</v>
      </c>
      <c r="F17" s="12">
        <v>10</v>
      </c>
      <c r="G17" s="12">
        <v>12</v>
      </c>
      <c r="H17" s="12">
        <v>0</v>
      </c>
      <c r="I17" s="23">
        <v>22</v>
      </c>
      <c r="J17" s="12">
        <v>15</v>
      </c>
      <c r="K17" s="12">
        <v>24</v>
      </c>
      <c r="L17" s="12">
        <v>0</v>
      </c>
      <c r="M17" s="23">
        <v>39</v>
      </c>
      <c r="N17" s="12">
        <v>9</v>
      </c>
      <c r="O17" s="12">
        <v>15</v>
      </c>
      <c r="P17" s="12">
        <v>1</v>
      </c>
      <c r="Q17" s="23">
        <v>25</v>
      </c>
      <c r="R17" s="12">
        <v>48</v>
      </c>
      <c r="S17" s="12">
        <v>77</v>
      </c>
      <c r="T17" s="12">
        <v>1</v>
      </c>
      <c r="U17" s="23">
        <v>127</v>
      </c>
      <c r="V17" s="12">
        <v>139</v>
      </c>
    </row>
    <row r="18" spans="1:22" x14ac:dyDescent="0.55000000000000004">
      <c r="A18" s="11" t="s">
        <v>75</v>
      </c>
      <c r="B18" s="12">
        <v>113</v>
      </c>
      <c r="C18" s="12">
        <v>204</v>
      </c>
      <c r="D18" s="12">
        <v>1</v>
      </c>
      <c r="E18" s="23">
        <v>317</v>
      </c>
      <c r="F18" s="12">
        <v>55</v>
      </c>
      <c r="G18" s="12">
        <v>105</v>
      </c>
      <c r="H18" s="12">
        <v>0</v>
      </c>
      <c r="I18" s="23">
        <v>160</v>
      </c>
      <c r="J18" s="12">
        <v>125</v>
      </c>
      <c r="K18" s="12">
        <v>190</v>
      </c>
      <c r="L18" s="12">
        <v>2</v>
      </c>
      <c r="M18" s="23">
        <v>316</v>
      </c>
      <c r="N18" s="12">
        <v>67</v>
      </c>
      <c r="O18" s="12">
        <v>111</v>
      </c>
      <c r="P18" s="12">
        <v>2</v>
      </c>
      <c r="Q18" s="23">
        <v>180</v>
      </c>
      <c r="R18" s="12">
        <v>359</v>
      </c>
      <c r="S18" s="12">
        <v>609</v>
      </c>
      <c r="T18" s="12">
        <v>5</v>
      </c>
      <c r="U18" s="23">
        <v>973</v>
      </c>
      <c r="V18" s="12">
        <v>1162</v>
      </c>
    </row>
    <row r="19" spans="1:22" x14ac:dyDescent="0.55000000000000004">
      <c r="A19" s="11" t="s">
        <v>76</v>
      </c>
      <c r="B19" s="12">
        <v>60</v>
      </c>
      <c r="C19" s="12">
        <v>128</v>
      </c>
      <c r="D19" s="12">
        <v>1</v>
      </c>
      <c r="E19" s="23">
        <v>189</v>
      </c>
      <c r="F19" s="12">
        <v>31</v>
      </c>
      <c r="G19" s="12">
        <v>68</v>
      </c>
      <c r="H19" s="12">
        <v>0</v>
      </c>
      <c r="I19" s="23">
        <v>99</v>
      </c>
      <c r="J19" s="12">
        <v>64</v>
      </c>
      <c r="K19" s="12">
        <v>136</v>
      </c>
      <c r="L19" s="12">
        <v>1</v>
      </c>
      <c r="M19" s="23">
        <v>200</v>
      </c>
      <c r="N19" s="12">
        <v>33</v>
      </c>
      <c r="O19" s="12">
        <v>74</v>
      </c>
      <c r="P19" s="12">
        <v>0</v>
      </c>
      <c r="Q19" s="23">
        <v>108</v>
      </c>
      <c r="R19" s="12">
        <v>187</v>
      </c>
      <c r="S19" s="12">
        <v>406</v>
      </c>
      <c r="T19" s="12">
        <v>2</v>
      </c>
      <c r="U19" s="23">
        <v>595</v>
      </c>
      <c r="V19" s="12">
        <v>639</v>
      </c>
    </row>
    <row r="20" spans="1:22" x14ac:dyDescent="0.55000000000000004">
      <c r="A20" s="11" t="s">
        <v>77</v>
      </c>
      <c r="B20" s="12">
        <v>28</v>
      </c>
      <c r="C20" s="12">
        <v>54</v>
      </c>
      <c r="D20" s="12">
        <v>0</v>
      </c>
      <c r="E20" s="23">
        <v>82</v>
      </c>
      <c r="F20" s="12">
        <v>8</v>
      </c>
      <c r="G20" s="12">
        <v>30</v>
      </c>
      <c r="H20" s="12">
        <v>0</v>
      </c>
      <c r="I20" s="23">
        <v>38</v>
      </c>
      <c r="J20" s="12">
        <v>29</v>
      </c>
      <c r="K20" s="12">
        <v>53</v>
      </c>
      <c r="L20" s="12">
        <v>0</v>
      </c>
      <c r="M20" s="23">
        <v>83</v>
      </c>
      <c r="N20" s="12">
        <v>15</v>
      </c>
      <c r="O20" s="12">
        <v>32</v>
      </c>
      <c r="P20" s="12">
        <v>0</v>
      </c>
      <c r="Q20" s="23">
        <v>47</v>
      </c>
      <c r="R20" s="12">
        <v>79</v>
      </c>
      <c r="S20" s="12">
        <v>169</v>
      </c>
      <c r="T20" s="12">
        <v>1</v>
      </c>
      <c r="U20" s="23">
        <v>249</v>
      </c>
      <c r="V20" s="12">
        <v>273</v>
      </c>
    </row>
    <row r="21" spans="1:22" x14ac:dyDescent="0.55000000000000004">
      <c r="A21" s="11" t="s">
        <v>78</v>
      </c>
      <c r="B21" s="12">
        <v>23</v>
      </c>
      <c r="C21" s="12">
        <v>36</v>
      </c>
      <c r="D21" s="12">
        <v>0</v>
      </c>
      <c r="E21" s="23">
        <v>59</v>
      </c>
      <c r="F21" s="12">
        <v>7</v>
      </c>
      <c r="G21" s="12">
        <v>14</v>
      </c>
      <c r="H21" s="12">
        <v>0</v>
      </c>
      <c r="I21" s="23">
        <v>21</v>
      </c>
      <c r="J21" s="12">
        <v>21</v>
      </c>
      <c r="K21" s="12">
        <v>29</v>
      </c>
      <c r="L21" s="12">
        <v>0</v>
      </c>
      <c r="M21" s="23">
        <v>51</v>
      </c>
      <c r="N21" s="12">
        <v>9</v>
      </c>
      <c r="O21" s="12">
        <v>13</v>
      </c>
      <c r="P21" s="12">
        <v>0</v>
      </c>
      <c r="Q21" s="23">
        <v>22</v>
      </c>
      <c r="R21" s="12">
        <v>61</v>
      </c>
      <c r="S21" s="12">
        <v>92</v>
      </c>
      <c r="T21" s="12">
        <v>0</v>
      </c>
      <c r="U21" s="23">
        <v>153</v>
      </c>
      <c r="V21" s="12">
        <v>150</v>
      </c>
    </row>
    <row r="22" spans="1:22" x14ac:dyDescent="0.55000000000000004">
      <c r="A22" s="17" t="s">
        <v>79</v>
      </c>
      <c r="B22" s="17">
        <v>481</v>
      </c>
      <c r="C22" s="17">
        <v>863</v>
      </c>
      <c r="D22" s="17">
        <v>6</v>
      </c>
      <c r="E22" s="17">
        <v>1350</v>
      </c>
      <c r="F22" s="17">
        <v>226</v>
      </c>
      <c r="G22" s="17">
        <v>476</v>
      </c>
      <c r="H22" s="17">
        <v>3</v>
      </c>
      <c r="I22" s="17">
        <v>705</v>
      </c>
      <c r="J22" s="17">
        <v>526</v>
      </c>
      <c r="K22" s="17">
        <v>880</v>
      </c>
      <c r="L22" s="17">
        <v>7</v>
      </c>
      <c r="M22" s="17">
        <v>1413</v>
      </c>
      <c r="N22" s="17">
        <v>304</v>
      </c>
      <c r="O22" s="17">
        <v>551</v>
      </c>
      <c r="P22" s="17">
        <v>6</v>
      </c>
      <c r="Q22" s="17">
        <v>861</v>
      </c>
      <c r="R22" s="17">
        <v>1537</v>
      </c>
      <c r="S22" s="17">
        <v>2771</v>
      </c>
      <c r="T22" s="17">
        <v>22</v>
      </c>
      <c r="U22" s="17">
        <v>4329</v>
      </c>
      <c r="V22" s="17">
        <v>4752</v>
      </c>
    </row>
    <row r="23" spans="1:22" x14ac:dyDescent="0.55000000000000004">
      <c r="A23" s="18" t="s">
        <v>73</v>
      </c>
      <c r="B23" s="19">
        <v>537</v>
      </c>
      <c r="C23" s="19">
        <v>901</v>
      </c>
      <c r="D23" s="19">
        <v>5</v>
      </c>
      <c r="E23" s="19">
        <v>1443</v>
      </c>
      <c r="F23" s="19">
        <v>292</v>
      </c>
      <c r="G23" s="19">
        <v>563</v>
      </c>
      <c r="H23" s="19">
        <v>3</v>
      </c>
      <c r="I23" s="19">
        <v>859</v>
      </c>
      <c r="J23" s="19">
        <v>582</v>
      </c>
      <c r="K23" s="19">
        <v>953</v>
      </c>
      <c r="L23" s="19">
        <v>6</v>
      </c>
      <c r="M23" s="19">
        <v>1540</v>
      </c>
      <c r="N23" s="19">
        <v>323</v>
      </c>
      <c r="O23" s="19">
        <v>583</v>
      </c>
      <c r="P23" s="19">
        <v>4</v>
      </c>
      <c r="Q23" s="19">
        <v>911</v>
      </c>
      <c r="R23" s="19">
        <v>1734</v>
      </c>
      <c r="S23" s="19">
        <v>3000</v>
      </c>
      <c r="T23" s="19">
        <v>18</v>
      </c>
      <c r="U23" s="19">
        <v>4752</v>
      </c>
      <c r="V23" s="19"/>
    </row>
    <row r="24" spans="1:22" x14ac:dyDescent="0.55000000000000004">
      <c r="A24" s="20" t="s">
        <v>81</v>
      </c>
      <c r="B24" s="21">
        <f t="shared" ref="B24:V24" si="0">IFERROR(IF(OR(B22="&lt; 5",B22="np",B23="&lt; 5",B23="np"),"np",(B22-B23)/B23),"")</f>
        <v>-0.1042830540037244</v>
      </c>
      <c r="C24" s="21">
        <f t="shared" si="0"/>
        <v>-4.2175360710321866E-2</v>
      </c>
      <c r="D24" s="21">
        <f t="shared" si="0"/>
        <v>0.2</v>
      </c>
      <c r="E24" s="21">
        <f t="shared" si="0"/>
        <v>-6.4449064449064453E-2</v>
      </c>
      <c r="F24" s="21">
        <f t="shared" si="0"/>
        <v>-0.22602739726027396</v>
      </c>
      <c r="G24" s="21">
        <f t="shared" si="0"/>
        <v>-0.15452930728241562</v>
      </c>
      <c r="H24" s="21">
        <f t="shared" si="0"/>
        <v>0</v>
      </c>
      <c r="I24" s="21">
        <f t="shared" si="0"/>
        <v>-0.17927823050058206</v>
      </c>
      <c r="J24" s="21">
        <f t="shared" si="0"/>
        <v>-9.6219931271477668E-2</v>
      </c>
      <c r="K24" s="21">
        <f t="shared" si="0"/>
        <v>-7.6600209863588661E-2</v>
      </c>
      <c r="L24" s="21">
        <f t="shared" si="0"/>
        <v>0.16666666666666666</v>
      </c>
      <c r="M24" s="21">
        <f t="shared" si="0"/>
        <v>-8.2467532467532467E-2</v>
      </c>
      <c r="N24" s="21">
        <f t="shared" si="0"/>
        <v>-5.8823529411764705E-2</v>
      </c>
      <c r="O24" s="21">
        <f t="shared" si="0"/>
        <v>-5.4888507718696397E-2</v>
      </c>
      <c r="P24" s="21">
        <f t="shared" si="0"/>
        <v>0.5</v>
      </c>
      <c r="Q24" s="21">
        <f t="shared" si="0"/>
        <v>-5.4884742041712405E-2</v>
      </c>
      <c r="R24" s="21">
        <f t="shared" si="0"/>
        <v>-0.11361014994232987</v>
      </c>
      <c r="S24" s="21">
        <f t="shared" si="0"/>
        <v>-7.6333333333333336E-2</v>
      </c>
      <c r="T24" s="21">
        <f t="shared" si="0"/>
        <v>0.22222222222222221</v>
      </c>
      <c r="U24" s="21">
        <f t="shared" si="0"/>
        <v>-8.9015151515151519E-2</v>
      </c>
      <c r="V24" s="21" t="str">
        <f t="shared" si="0"/>
        <v/>
      </c>
    </row>
    <row r="26" spans="1:22" x14ac:dyDescent="0.55000000000000004">
      <c r="A26" s="22" t="s">
        <v>82</v>
      </c>
    </row>
    <row r="27" spans="1:22" x14ac:dyDescent="0.55000000000000004">
      <c r="A27" s="22" t="s">
        <v>89</v>
      </c>
    </row>
  </sheetData>
  <mergeCells count="5">
    <mergeCell ref="B3:E3"/>
    <mergeCell ref="F3:I3"/>
    <mergeCell ref="J3:M3"/>
    <mergeCell ref="N3:Q3"/>
    <mergeCell ref="R3:U3"/>
  </mergeCells>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0"/>
  <sheetViews>
    <sheetView workbookViewId="0">
      <pane xSplit="3" ySplit="3" topLeftCell="D4" activePane="bottomRight" state="frozen"/>
      <selection pane="topRight" activeCell="D1" sqref="D1"/>
      <selection pane="bottomLeft" activeCell="A4" sqref="A4"/>
      <selection pane="bottomRight"/>
    </sheetView>
  </sheetViews>
  <sheetFormatPr defaultRowHeight="14.4" x14ac:dyDescent="0.55000000000000004"/>
  <cols>
    <col min="1" max="1" width="25.83984375" style="11" customWidth="1"/>
    <col min="2" max="2" width="38.15625" style="11" bestFit="1" customWidth="1"/>
    <col min="3" max="3" width="51.89453125" style="11" bestFit="1" customWidth="1"/>
    <col min="4" max="5" width="12.68359375" style="12" customWidth="1"/>
    <col min="6" max="6" width="12.7890625" style="12" customWidth="1"/>
    <col min="7" max="7" width="12.68359375" style="23" customWidth="1"/>
    <col min="8" max="29" width="12.68359375" style="12" customWidth="1"/>
  </cols>
  <sheetData>
    <row r="1" spans="1:8" x14ac:dyDescent="0.55000000000000004">
      <c r="A1" s="4" t="s">
        <v>7</v>
      </c>
    </row>
    <row r="2" spans="1:8" s="13" customFormat="1" ht="30" customHeight="1" x14ac:dyDescent="0.55000000000000004">
      <c r="A2" s="13" t="s">
        <v>5</v>
      </c>
    </row>
    <row r="3" spans="1:8" ht="39" x14ac:dyDescent="0.55000000000000004">
      <c r="A3" s="14" t="s">
        <v>90</v>
      </c>
      <c r="B3" s="25"/>
      <c r="C3" s="25"/>
      <c r="D3" s="15" t="s">
        <v>91</v>
      </c>
      <c r="E3" s="15" t="s">
        <v>92</v>
      </c>
      <c r="F3" s="15" t="s">
        <v>113</v>
      </c>
      <c r="G3" s="16" t="s">
        <v>79</v>
      </c>
      <c r="H3" s="15" t="s">
        <v>73</v>
      </c>
    </row>
    <row r="4" spans="1:8" x14ac:dyDescent="0.55000000000000004">
      <c r="A4" s="11" t="s">
        <v>93</v>
      </c>
      <c r="B4" s="11" t="s">
        <v>96</v>
      </c>
      <c r="C4" s="11" t="s">
        <v>99</v>
      </c>
      <c r="D4" s="12">
        <v>255</v>
      </c>
      <c r="E4" s="12">
        <v>3541</v>
      </c>
      <c r="F4" s="12">
        <v>26</v>
      </c>
      <c r="G4" s="23">
        <v>3823</v>
      </c>
      <c r="H4" s="12">
        <v>4220</v>
      </c>
    </row>
    <row r="5" spans="1:8" x14ac:dyDescent="0.55000000000000004">
      <c r="A5" s="26" t="s">
        <v>93</v>
      </c>
      <c r="B5" s="26" t="s">
        <v>97</v>
      </c>
      <c r="C5" s="26" t="s">
        <v>100</v>
      </c>
      <c r="D5" s="26">
        <v>36</v>
      </c>
      <c r="E5" s="26">
        <v>371</v>
      </c>
      <c r="F5" s="26">
        <v>4</v>
      </c>
      <c r="G5" s="27">
        <v>411</v>
      </c>
      <c r="H5" s="26">
        <v>425</v>
      </c>
    </row>
    <row r="6" spans="1:8" x14ac:dyDescent="0.55000000000000004">
      <c r="A6" s="26" t="s">
        <v>94</v>
      </c>
      <c r="B6" s="26" t="s">
        <v>98</v>
      </c>
      <c r="C6" s="26" t="s">
        <v>101</v>
      </c>
      <c r="D6" s="26">
        <v>13</v>
      </c>
      <c r="E6" s="26">
        <v>82</v>
      </c>
      <c r="F6" s="26">
        <v>1</v>
      </c>
      <c r="G6" s="27">
        <v>95</v>
      </c>
      <c r="H6" s="26">
        <v>107</v>
      </c>
    </row>
    <row r="7" spans="1:8" x14ac:dyDescent="0.55000000000000004">
      <c r="A7" s="26" t="s">
        <v>95</v>
      </c>
      <c r="B7" s="26" t="s">
        <v>95</v>
      </c>
      <c r="C7" s="26"/>
      <c r="D7" s="26">
        <v>0</v>
      </c>
      <c r="E7" s="26">
        <v>0</v>
      </c>
      <c r="F7" s="26">
        <v>0</v>
      </c>
      <c r="G7" s="27">
        <v>0</v>
      </c>
      <c r="H7" s="26">
        <v>0</v>
      </c>
    </row>
    <row r="8" spans="1:8" x14ac:dyDescent="0.55000000000000004">
      <c r="A8" s="17" t="s">
        <v>79</v>
      </c>
      <c r="B8" s="17"/>
      <c r="C8" s="17"/>
      <c r="D8" s="17">
        <v>304</v>
      </c>
      <c r="E8" s="17">
        <v>3994</v>
      </c>
      <c r="F8" s="17">
        <v>31</v>
      </c>
      <c r="G8" s="17">
        <v>4329</v>
      </c>
      <c r="H8" s="17">
        <v>4752</v>
      </c>
    </row>
    <row r="9" spans="1:8" x14ac:dyDescent="0.55000000000000004">
      <c r="A9" s="18" t="s">
        <v>73</v>
      </c>
      <c r="B9" s="19"/>
      <c r="C9" s="19"/>
      <c r="D9" s="19">
        <v>458</v>
      </c>
      <c r="E9" s="19">
        <v>4262</v>
      </c>
      <c r="F9" s="19">
        <v>32</v>
      </c>
      <c r="G9" s="19">
        <v>4752</v>
      </c>
      <c r="H9" s="19"/>
    </row>
    <row r="10" spans="1:8" x14ac:dyDescent="0.55000000000000004">
      <c r="A10" s="20" t="s">
        <v>81</v>
      </c>
      <c r="B10" s="20"/>
      <c r="C10" s="20"/>
      <c r="D10" s="21">
        <f>IFERROR(IF(OR(D8="&lt; 5",D8="np",D9="&lt; 5",D9="np"),"np",(D8-D9)/D9),"")</f>
        <v>-0.33624454148471616</v>
      </c>
      <c r="E10" s="21">
        <f>IFERROR(IF(OR(E8="&lt; 5",E8="np",E9="&lt; 5",E9="np"),"np",(E8-E9)/E9),"")</f>
        <v>-6.2881276396058186E-2</v>
      </c>
      <c r="F10" s="21">
        <f>IFERROR(IF(OR(F8="&lt; 5",F8="np",F9="&lt; 5",F9="np"),"np",(F8-F9)/F9),"")</f>
        <v>-3.125E-2</v>
      </c>
      <c r="G10" s="21">
        <f>IFERROR(IF(OR(G8="&lt; 5",G8="np",G9="&lt; 5",G9="np"),"np",(G8-G9)/G9),"")</f>
        <v>-8.9015151515151519E-2</v>
      </c>
      <c r="H10" s="21" t="str">
        <f>IFERROR(IF(OR(H8="&lt; 5",H8="np",H9="&lt; 5",H9="np"),"np",(H8-H9)/H9),"")</f>
        <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0"/>
  <sheetViews>
    <sheetView workbookViewId="0">
      <pane xSplit="3" ySplit="3" topLeftCell="D4" activePane="bottomRight" state="frozen"/>
      <selection pane="topRight" activeCell="D1" sqref="D1"/>
      <selection pane="bottomLeft" activeCell="A4" sqref="A4"/>
      <selection pane="bottomRight"/>
    </sheetView>
  </sheetViews>
  <sheetFormatPr defaultRowHeight="14.4" x14ac:dyDescent="0.55000000000000004"/>
  <cols>
    <col min="1" max="1" width="25.83984375" style="11" customWidth="1"/>
    <col min="2" max="2" width="38.15625" style="11" bestFit="1" customWidth="1"/>
    <col min="3" max="3" width="51.89453125" style="11" bestFit="1" customWidth="1"/>
    <col min="4" max="14" width="12.68359375" style="12" customWidth="1"/>
    <col min="15" max="15" width="12.68359375" style="23" customWidth="1"/>
    <col min="16" max="37" width="12.68359375" style="12" customWidth="1"/>
  </cols>
  <sheetData>
    <row r="1" spans="1:16" x14ac:dyDescent="0.55000000000000004">
      <c r="A1" s="4" t="s">
        <v>7</v>
      </c>
    </row>
    <row r="2" spans="1:16" s="13" customFormat="1" ht="30" customHeight="1" x14ac:dyDescent="0.55000000000000004">
      <c r="A2" s="13" t="s">
        <v>6</v>
      </c>
    </row>
    <row r="3" spans="1:16" ht="51.9" x14ac:dyDescent="0.55000000000000004">
      <c r="A3" s="14" t="s">
        <v>90</v>
      </c>
      <c r="B3" s="25"/>
      <c r="C3" s="25"/>
      <c r="D3" s="15" t="s">
        <v>102</v>
      </c>
      <c r="E3" s="15" t="s">
        <v>103</v>
      </c>
      <c r="F3" s="15" t="s">
        <v>104</v>
      </c>
      <c r="G3" s="15" t="s">
        <v>105</v>
      </c>
      <c r="H3" s="15" t="s">
        <v>106</v>
      </c>
      <c r="I3" s="15" t="s">
        <v>107</v>
      </c>
      <c r="J3" s="15" t="s">
        <v>108</v>
      </c>
      <c r="K3" s="15" t="s">
        <v>109</v>
      </c>
      <c r="L3" s="15" t="s">
        <v>110</v>
      </c>
      <c r="M3" s="15" t="s">
        <v>111</v>
      </c>
      <c r="N3" s="15" t="s">
        <v>112</v>
      </c>
      <c r="O3" s="16" t="s">
        <v>79</v>
      </c>
      <c r="P3" s="15" t="s">
        <v>73</v>
      </c>
    </row>
    <row r="4" spans="1:16" x14ac:dyDescent="0.55000000000000004">
      <c r="A4" s="11" t="s">
        <v>93</v>
      </c>
      <c r="B4" s="11" t="s">
        <v>96</v>
      </c>
      <c r="C4" s="11" t="s">
        <v>99</v>
      </c>
      <c r="D4" s="12">
        <v>375</v>
      </c>
      <c r="E4" s="12">
        <v>225</v>
      </c>
      <c r="F4" s="12">
        <v>24</v>
      </c>
      <c r="G4" s="12">
        <v>111</v>
      </c>
      <c r="H4" s="12">
        <v>24</v>
      </c>
      <c r="I4" s="12">
        <v>224</v>
      </c>
      <c r="J4" s="12">
        <v>484</v>
      </c>
      <c r="K4" s="12">
        <v>299</v>
      </c>
      <c r="L4" s="12">
        <v>1602</v>
      </c>
      <c r="M4" s="12">
        <v>455</v>
      </c>
      <c r="N4" s="12">
        <v>1</v>
      </c>
      <c r="O4" s="23">
        <v>3823</v>
      </c>
      <c r="P4" s="12">
        <v>4220</v>
      </c>
    </row>
    <row r="5" spans="1:16" x14ac:dyDescent="0.55000000000000004">
      <c r="A5" s="26" t="s">
        <v>93</v>
      </c>
      <c r="B5" s="26" t="s">
        <v>97</v>
      </c>
      <c r="C5" s="26" t="s">
        <v>100</v>
      </c>
      <c r="D5" s="26">
        <v>54</v>
      </c>
      <c r="E5" s="26">
        <v>26</v>
      </c>
      <c r="F5" s="26">
        <v>2</v>
      </c>
      <c r="G5" s="26">
        <v>22</v>
      </c>
      <c r="H5" s="26">
        <v>3</v>
      </c>
      <c r="I5" s="26">
        <v>21</v>
      </c>
      <c r="J5" s="26">
        <v>49</v>
      </c>
      <c r="K5" s="26">
        <v>36</v>
      </c>
      <c r="L5" s="26">
        <v>153</v>
      </c>
      <c r="M5" s="26">
        <v>46</v>
      </c>
      <c r="N5" s="26">
        <v>0</v>
      </c>
      <c r="O5" s="27">
        <v>411</v>
      </c>
      <c r="P5" s="26">
        <v>425</v>
      </c>
    </row>
    <row r="6" spans="1:16" x14ac:dyDescent="0.55000000000000004">
      <c r="A6" s="26" t="s">
        <v>94</v>
      </c>
      <c r="B6" s="26" t="s">
        <v>98</v>
      </c>
      <c r="C6" s="26" t="s">
        <v>101</v>
      </c>
      <c r="D6" s="26">
        <v>7</v>
      </c>
      <c r="E6" s="26">
        <v>2</v>
      </c>
      <c r="F6" s="26">
        <v>1</v>
      </c>
      <c r="G6" s="26">
        <v>19</v>
      </c>
      <c r="H6" s="26">
        <v>0</v>
      </c>
      <c r="I6" s="26">
        <v>7</v>
      </c>
      <c r="J6" s="26">
        <v>19</v>
      </c>
      <c r="K6" s="26">
        <v>7</v>
      </c>
      <c r="L6" s="26">
        <v>23</v>
      </c>
      <c r="M6" s="26">
        <v>10</v>
      </c>
      <c r="N6" s="26">
        <v>0</v>
      </c>
      <c r="O6" s="27">
        <v>95</v>
      </c>
      <c r="P6" s="26">
        <v>107</v>
      </c>
    </row>
    <row r="7" spans="1:16" x14ac:dyDescent="0.55000000000000004">
      <c r="A7" s="26" t="s">
        <v>95</v>
      </c>
      <c r="B7" s="26" t="s">
        <v>95</v>
      </c>
      <c r="C7" s="26"/>
      <c r="D7" s="26">
        <v>0</v>
      </c>
      <c r="E7" s="26">
        <v>0</v>
      </c>
      <c r="F7" s="26">
        <v>0</v>
      </c>
      <c r="G7" s="26">
        <v>0</v>
      </c>
      <c r="H7" s="26">
        <v>0</v>
      </c>
      <c r="I7" s="26">
        <v>0</v>
      </c>
      <c r="J7" s="26">
        <v>0</v>
      </c>
      <c r="K7" s="26">
        <v>0</v>
      </c>
      <c r="L7" s="26">
        <v>0</v>
      </c>
      <c r="M7" s="26">
        <v>0</v>
      </c>
      <c r="N7" s="26">
        <v>0</v>
      </c>
      <c r="O7" s="27">
        <v>0</v>
      </c>
      <c r="P7" s="26">
        <v>0</v>
      </c>
    </row>
    <row r="8" spans="1:16" x14ac:dyDescent="0.55000000000000004">
      <c r="A8" s="17" t="s">
        <v>79</v>
      </c>
      <c r="B8" s="17"/>
      <c r="C8" s="17"/>
      <c r="D8" s="17">
        <v>436</v>
      </c>
      <c r="E8" s="17">
        <v>253</v>
      </c>
      <c r="F8" s="17">
        <v>26</v>
      </c>
      <c r="G8" s="17">
        <v>152</v>
      </c>
      <c r="H8" s="17">
        <v>26</v>
      </c>
      <c r="I8" s="17">
        <v>252</v>
      </c>
      <c r="J8" s="17">
        <v>553</v>
      </c>
      <c r="K8" s="17">
        <v>342</v>
      </c>
      <c r="L8" s="17">
        <v>1778</v>
      </c>
      <c r="M8" s="17">
        <v>510</v>
      </c>
      <c r="N8" s="17">
        <v>1</v>
      </c>
      <c r="O8" s="17">
        <v>4329</v>
      </c>
      <c r="P8" s="17">
        <v>4752</v>
      </c>
    </row>
    <row r="9" spans="1:16" x14ac:dyDescent="0.55000000000000004">
      <c r="A9" s="18" t="s">
        <v>73</v>
      </c>
      <c r="B9" s="19"/>
      <c r="C9" s="19"/>
      <c r="D9" s="19">
        <v>469</v>
      </c>
      <c r="E9" s="19">
        <v>308</v>
      </c>
      <c r="F9" s="19">
        <v>30</v>
      </c>
      <c r="G9" s="19">
        <v>181</v>
      </c>
      <c r="H9" s="19">
        <v>29</v>
      </c>
      <c r="I9" s="19">
        <v>297</v>
      </c>
      <c r="J9" s="19">
        <v>673</v>
      </c>
      <c r="K9" s="19">
        <v>351</v>
      </c>
      <c r="L9" s="19">
        <v>1853</v>
      </c>
      <c r="M9" s="19">
        <v>558</v>
      </c>
      <c r="N9" s="19">
        <v>4</v>
      </c>
      <c r="O9" s="19">
        <v>4752</v>
      </c>
      <c r="P9" s="19"/>
    </row>
    <row r="10" spans="1:16" x14ac:dyDescent="0.55000000000000004">
      <c r="A10" s="20" t="s">
        <v>81</v>
      </c>
      <c r="B10" s="20"/>
      <c r="C10" s="20"/>
      <c r="D10" s="21">
        <f t="shared" ref="D10:P10" si="0">IFERROR(IF(OR(D8="&lt; 5",D8="np",D9="&lt; 5",D9="np"),"np",(D8-D9)/D9),"")</f>
        <v>-7.0362473347547971E-2</v>
      </c>
      <c r="E10" s="21">
        <f t="shared" si="0"/>
        <v>-0.17857142857142858</v>
      </c>
      <c r="F10" s="21">
        <f t="shared" si="0"/>
        <v>-0.13333333333333333</v>
      </c>
      <c r="G10" s="21">
        <f t="shared" si="0"/>
        <v>-0.16022099447513813</v>
      </c>
      <c r="H10" s="21">
        <f t="shared" si="0"/>
        <v>-0.10344827586206896</v>
      </c>
      <c r="I10" s="21">
        <f t="shared" si="0"/>
        <v>-0.15151515151515152</v>
      </c>
      <c r="J10" s="21">
        <f t="shared" si="0"/>
        <v>-0.17830609212481427</v>
      </c>
      <c r="K10" s="21">
        <f t="shared" si="0"/>
        <v>-2.564102564102564E-2</v>
      </c>
      <c r="L10" s="21">
        <f t="shared" si="0"/>
        <v>-4.0474905558553695E-2</v>
      </c>
      <c r="M10" s="21">
        <f t="shared" si="0"/>
        <v>-8.6021505376344093E-2</v>
      </c>
      <c r="N10" s="21">
        <f t="shared" si="0"/>
        <v>-0.75</v>
      </c>
      <c r="O10" s="21">
        <f t="shared" si="0"/>
        <v>-8.9015151515151519E-2</v>
      </c>
      <c r="P10" s="21" t="str">
        <f t="shared" si="0"/>
        <v/>
      </c>
    </row>
  </sheetData>
  <hyperlinks>
    <hyperlink ref="A1" location="Contents!A1" display="&lt; Back to Contents &gt;"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Explanatory notes</vt:lpstr>
      <vt:lpstr>10.1</vt:lpstr>
      <vt:lpstr>10.2</vt:lpstr>
      <vt:lpstr>10.3</vt:lpstr>
      <vt:lpstr>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dcterms:created xsi:type="dcterms:W3CDTF">2025-08-08T09:41:03Z</dcterms:created>
  <dcterms:modified xsi:type="dcterms:W3CDTF">2025-08-25T08:10:54Z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2025-08-13T02:46:49Z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5acab4a6-c5a9-4f60-afcb-0bdeb7744bdd</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