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t3067\Downloads\"/>
    </mc:Choice>
  </mc:AlternateContent>
  <xr:revisionPtr revIDLastSave="0" documentId="8_{AA50F035-EC9A-4493-A3AB-9B6E522DC5D1}" xr6:coauthVersionLast="47" xr6:coauthVersionMax="47" xr10:uidLastSave="{00000000-0000-0000-0000-000000000000}"/>
  <bookViews>
    <workbookView xWindow="15045" yWindow="-14940" windowWidth="18480" windowHeight="11175" xr2:uid="{0643C367-D902-4443-845C-4DB2F1F000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D47" i="1" l="1"/>
  <c r="C47" i="1"/>
</calcChain>
</file>

<file path=xl/sharedStrings.xml><?xml version="1.0" encoding="utf-8"?>
<sst xmlns="http://schemas.openxmlformats.org/spreadsheetml/2006/main" count="50" uniqueCount="50">
  <si>
    <t>HEPCode</t>
  </si>
  <si>
    <t>Higher education provider</t>
  </si>
  <si>
    <t>Total RBG Funding</t>
  </si>
  <si>
    <t>Total</t>
  </si>
  <si>
    <t>Research Support
Program</t>
  </si>
  <si>
    <t>Research Training
Program</t>
  </si>
  <si>
    <t>Australian Catholic University</t>
  </si>
  <si>
    <t xml:space="preserve">Avondale University </t>
  </si>
  <si>
    <t>Batchelor Institute of Indigenous Tertiary Education</t>
  </si>
  <si>
    <t>Bond University</t>
  </si>
  <si>
    <t>Central Queensland University</t>
  </si>
  <si>
    <t>Charles Darwin University</t>
  </si>
  <si>
    <t>Charles Sturt University</t>
  </si>
  <si>
    <t>Curtin University</t>
  </si>
  <si>
    <t>Deakin University</t>
  </si>
  <si>
    <t>Edith Cowan University</t>
  </si>
  <si>
    <t>Federation University Australia</t>
  </si>
  <si>
    <t>Flinders University</t>
  </si>
  <si>
    <t>Griffith University</t>
  </si>
  <si>
    <t>James Cook University</t>
  </si>
  <si>
    <t>La Trobe University</t>
  </si>
  <si>
    <t>Macquarie University</t>
  </si>
  <si>
    <t>Monash University</t>
  </si>
  <si>
    <t>Murdoch University</t>
  </si>
  <si>
    <t>Queensland University of Technology</t>
  </si>
  <si>
    <t>Royal Melbourne Institute of Technology</t>
  </si>
  <si>
    <t>Southern Cross University</t>
  </si>
  <si>
    <t>Swinburne University of Technology</t>
  </si>
  <si>
    <t>The Australian National University</t>
  </si>
  <si>
    <t>The University of Adelaide</t>
  </si>
  <si>
    <t>The University of Melbourne</t>
  </si>
  <si>
    <t>The University of Notre Dame Australia</t>
  </si>
  <si>
    <t>The University of Queensland</t>
  </si>
  <si>
    <t>The University of Sydney</t>
  </si>
  <si>
    <t>The University of Western Australia</t>
  </si>
  <si>
    <t>Torrens University Australia</t>
  </si>
  <si>
    <t>University of Canberra</t>
  </si>
  <si>
    <t>University of Divinity</t>
  </si>
  <si>
    <t>University of New England</t>
  </si>
  <si>
    <t>University of New South Wales</t>
  </si>
  <si>
    <t>The University of Newcastle</t>
  </si>
  <si>
    <t>University of South Australia</t>
  </si>
  <si>
    <t>University of Southern Queensland</t>
  </si>
  <si>
    <t>University of Tasmania</t>
  </si>
  <si>
    <t>University of Technology Sydney</t>
  </si>
  <si>
    <t>University of the Sunshine Coast</t>
  </si>
  <si>
    <t>University of Wollongong</t>
  </si>
  <si>
    <t>Victoria University</t>
  </si>
  <si>
    <t>Western Sydney University</t>
  </si>
  <si>
    <t>Table 2024 research block grant (RBG)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</si>
</sst>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5" formatCode="&quot;$&quot;#,##0;\-&quot;$&quot;#,##0"/>
    <numFmt numFmtId="44" formatCode="_-&quot;$&quot;* #,##0.00_-;\-&quot;$&quot;* #,##0.00_-;_-&quot;$&quot;* &quot;-&quot;??_-;_-@_-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4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 style="thin">
        <color theme="2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2"/>
      </left>
      <right/>
      <top style="thin">
        <color theme="1"/>
      </top>
      <bottom/>
      <diagonal/>
    </border>
    <border>
      <left style="thin">
        <color theme="2"/>
      </left>
      <right/>
      <top/>
      <bottom/>
      <diagonal/>
    </border>
    <border>
      <left style="thin">
        <color indexed="64"/>
      </left>
      <right/>
      <top/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/>
    </xf>
    <xf numFmtId="0" fontId="2" fillId="2" borderId="0" xfId="0" applyFont="1" applyFill="1"/>
    <xf numFmtId="0" fontId="5" fillId="0" borderId="3" xfId="0" applyFont="1" applyBorder="1" applyAlignment="1">
      <alignment vertical="center"/>
    </xf>
    <xf numFmtId="5" fontId="5" fillId="0" borderId="4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5" fontId="5" fillId="0" borderId="5" xfId="1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right" vertical="center"/>
    </xf>
    <xf numFmtId="5" fontId="5" fillId="0" borderId="4" xfId="1" applyNumberFormat="1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&quot;$&quot;#,##0"/>
      <fill>
        <patternFill patternType="solid">
          <fgColor indexed="64"/>
          <bgColor rgb="FF00254A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9" formatCode="&quot;$&quot;#,##0;\-&quot;$&quot;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&quot;$&quot;#,##0"/>
      <fill>
        <patternFill patternType="solid">
          <fgColor indexed="64"/>
          <bgColor rgb="FF00254A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9" formatCode="&quot;$&quot;#,##0;\-&quot;$&quot;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&quot;$&quot;#,##0"/>
      <fill>
        <patternFill patternType="solid">
          <fgColor indexed="64"/>
          <bgColor rgb="FF00254A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9" formatCode="&quot;$&quot;#,##0;\-&quot;$&quot;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254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254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254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rgb="FFE6EED5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rgb="FF00254A"/>
        </patternFill>
      </fill>
    </dxf>
    <dxf>
      <font>
        <color rgb="FF205E29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lor rgb="FF205E29"/>
      </font>
      <fill>
        <patternFill>
          <bgColor rgb="FFE6EED5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</dxf>
    <dxf>
      <font>
        <b/>
        <i val="0"/>
        <color rgb="FF205E29"/>
      </font>
    </dxf>
    <dxf>
      <font>
        <b/>
        <i val="0"/>
        <color rgb="FF205E29"/>
      </font>
      <fill>
        <patternFill>
          <bgColor rgb="FFE6EED5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rgb="FF205E29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able Style 1" pivot="0" count="6" xr9:uid="{3332AA67-31AB-4F6C-A6FC-6A7C268C1B50}"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secondRowStripe" dxfId="14"/>
    </tableStyle>
  </tableStyles>
  <colors>
    <mruColors>
      <color rgb="FF0025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EA3E11-92D4-40DF-A9C7-10321200F5F5}" name="Table2" displayName="Table2" ref="A3:E47" totalsRowCount="1" headerRowDxfId="13" dataDxfId="12" totalsRowDxfId="10" tableBorderDxfId="11" dataCellStyle="Currency">
  <autoFilter ref="A3:E46" xr:uid="{24EA3E11-92D4-40DF-A9C7-10321200F5F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C04AECD-17CF-4DF3-8D62-5BD0078FA9B5}" name="HEPCode" totalsRowLabel="Total" dataDxfId="9" totalsRowDxfId="8"/>
    <tableColumn id="2" xr3:uid="{1D2A4648-C8D0-4479-BB52-B72FBD3DEEE8}" name="Higher education provider" dataDxfId="7" totalsRowDxfId="6"/>
    <tableColumn id="3" xr3:uid="{666B96AC-F379-4468-92A1-BD2A7ADB6D4E}" name="Research Support_x000a_Program" totalsRowFunction="sum" dataDxfId="5" totalsRowDxfId="4" dataCellStyle="Currency"/>
    <tableColumn id="4" xr3:uid="{7878E7F5-8DFC-4233-9FC5-4F5468940A45}" name="Research Training_x000a_Program" totalsRowFunction="sum" dataDxfId="3" totalsRowDxfId="2" dataCellStyle="Currency"/>
    <tableColumn id="5" xr3:uid="{26AAFBD0-C3BF-4F8A-8C41-2B018EE8A4D1}" name="Total RBG Funding" totalsRowFunction="sum" dataDxfId="1" totalsRowDxfId="0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1B208-3246-4E8C-AA47-FA515E0EDD6E}">
  <dimension ref="A1:H47"/>
  <sheetViews>
    <sheetView tabSelected="1" workbookViewId="0">
      <selection activeCell="A2" sqref="A2"/>
    </sheetView>
  </sheetViews>
  <sheetFormatPr defaultColWidth="9.1796875" defaultRowHeight="14.5" x14ac:dyDescent="0.35"/>
  <cols>
    <col min="1" max="1" width="10.1796875" style="1" customWidth="1"/>
    <col min="2" max="2" width="42.7265625" style="1" bestFit="1" customWidth="1"/>
    <col min="3" max="5" width="19.81640625" style="1" customWidth="1"/>
    <col min="6" max="16384" width="9.1796875" style="1"/>
  </cols>
  <sheetData>
    <row r="1" spans="1:8" x14ac:dyDescent="0.35">
      <c r="A1" s="3" t="s">
        <v>49</v>
      </c>
    </row>
    <row r="3" spans="1:8" ht="26" x14ac:dyDescent="0.35">
      <c r="A3" s="10" t="s">
        <v>0</v>
      </c>
      <c r="B3" s="11" t="s">
        <v>1</v>
      </c>
      <c r="C3" s="12" t="s">
        <v>4</v>
      </c>
      <c r="D3" s="12" t="s">
        <v>5</v>
      </c>
      <c r="E3" s="13" t="s">
        <v>2</v>
      </c>
    </row>
    <row r="4" spans="1:8" x14ac:dyDescent="0.35">
      <c r="A4" s="2">
        <v>3006</v>
      </c>
      <c r="B4" s="4" t="s">
        <v>6</v>
      </c>
      <c r="C4" s="5">
        <v>1658508</v>
      </c>
      <c r="D4" s="5">
        <v>2700110</v>
      </c>
      <c r="E4" s="15">
        <v>4358618</v>
      </c>
      <c r="H4" s="9"/>
    </row>
    <row r="5" spans="1:8" x14ac:dyDescent="0.35">
      <c r="A5" s="2">
        <v>2252</v>
      </c>
      <c r="B5" s="6" t="s">
        <v>7</v>
      </c>
      <c r="C5" s="7">
        <v>34115</v>
      </c>
      <c r="D5" s="7">
        <v>95094</v>
      </c>
      <c r="E5" s="7">
        <v>129209</v>
      </c>
      <c r="H5" s="9"/>
    </row>
    <row r="6" spans="1:8" x14ac:dyDescent="0.35">
      <c r="A6" s="2">
        <v>2246</v>
      </c>
      <c r="B6" s="6" t="s">
        <v>8</v>
      </c>
      <c r="C6" s="7">
        <v>273497</v>
      </c>
      <c r="D6" s="7">
        <v>181933</v>
      </c>
      <c r="E6" s="7">
        <v>455430</v>
      </c>
      <c r="H6" s="9"/>
    </row>
    <row r="7" spans="1:8" x14ac:dyDescent="0.35">
      <c r="A7" s="2">
        <v>3003</v>
      </c>
      <c r="B7" s="6" t="s">
        <v>9</v>
      </c>
      <c r="C7" s="7">
        <v>1018393</v>
      </c>
      <c r="D7" s="7">
        <v>2244753</v>
      </c>
      <c r="E7" s="7">
        <v>3263146</v>
      </c>
      <c r="H7" s="9"/>
    </row>
    <row r="8" spans="1:8" x14ac:dyDescent="0.35">
      <c r="A8" s="2">
        <v>2200</v>
      </c>
      <c r="B8" s="6" t="s">
        <v>10</v>
      </c>
      <c r="C8" s="7">
        <v>3649512</v>
      </c>
      <c r="D8" s="7">
        <v>4260945</v>
      </c>
      <c r="E8" s="7">
        <v>7910457</v>
      </c>
      <c r="H8" s="9"/>
    </row>
    <row r="9" spans="1:8" x14ac:dyDescent="0.35">
      <c r="A9" s="2">
        <v>3001</v>
      </c>
      <c r="B9" s="6" t="s">
        <v>11</v>
      </c>
      <c r="C9" s="7">
        <v>12535658</v>
      </c>
      <c r="D9" s="7">
        <v>10170682</v>
      </c>
      <c r="E9" s="7">
        <v>22706340</v>
      </c>
      <c r="H9" s="9"/>
    </row>
    <row r="10" spans="1:8" x14ac:dyDescent="0.35">
      <c r="A10" s="2">
        <v>3005</v>
      </c>
      <c r="B10" s="6" t="s">
        <v>12</v>
      </c>
      <c r="C10" s="7">
        <v>3181092</v>
      </c>
      <c r="D10" s="7">
        <v>4899349</v>
      </c>
      <c r="E10" s="7">
        <v>8080441</v>
      </c>
      <c r="H10" s="9"/>
    </row>
    <row r="11" spans="1:8" x14ac:dyDescent="0.35">
      <c r="A11" s="2">
        <v>2236</v>
      </c>
      <c r="B11" s="6" t="s">
        <v>13</v>
      </c>
      <c r="C11" s="7">
        <v>23721482</v>
      </c>
      <c r="D11" s="7">
        <v>30736270</v>
      </c>
      <c r="E11" s="7">
        <v>54457752</v>
      </c>
      <c r="H11" s="9"/>
    </row>
    <row r="12" spans="1:8" x14ac:dyDescent="0.35">
      <c r="A12" s="2">
        <v>3030</v>
      </c>
      <c r="B12" s="6" t="s">
        <v>14</v>
      </c>
      <c r="C12" s="7">
        <v>22698305</v>
      </c>
      <c r="D12" s="7">
        <v>30037103</v>
      </c>
      <c r="E12" s="7">
        <v>52735408</v>
      </c>
      <c r="H12" s="9"/>
    </row>
    <row r="13" spans="1:8" x14ac:dyDescent="0.35">
      <c r="A13" s="2">
        <v>2235</v>
      </c>
      <c r="B13" s="6" t="s">
        <v>15</v>
      </c>
      <c r="C13" s="7">
        <v>4083121</v>
      </c>
      <c r="D13" s="7">
        <v>7021835</v>
      </c>
      <c r="E13" s="7">
        <v>11104956</v>
      </c>
      <c r="H13" s="9"/>
    </row>
    <row r="14" spans="1:8" x14ac:dyDescent="0.35">
      <c r="A14" s="2">
        <v>2154</v>
      </c>
      <c r="B14" s="6" t="s">
        <v>16</v>
      </c>
      <c r="C14" s="7">
        <v>1314662</v>
      </c>
      <c r="D14" s="7">
        <v>2971820</v>
      </c>
      <c r="E14" s="7">
        <v>4286482</v>
      </c>
      <c r="H14" s="9"/>
    </row>
    <row r="15" spans="1:8" x14ac:dyDescent="0.35">
      <c r="A15" s="2">
        <v>3029</v>
      </c>
      <c r="B15" s="6" t="s">
        <v>17</v>
      </c>
      <c r="C15" s="7">
        <v>19232564</v>
      </c>
      <c r="D15" s="7">
        <v>19713567</v>
      </c>
      <c r="E15" s="7">
        <v>38946131</v>
      </c>
      <c r="H15" s="9"/>
    </row>
    <row r="16" spans="1:8" x14ac:dyDescent="0.35">
      <c r="A16" s="2">
        <v>3032</v>
      </c>
      <c r="B16" s="6" t="s">
        <v>18</v>
      </c>
      <c r="C16" s="7">
        <v>17980765</v>
      </c>
      <c r="D16" s="7">
        <v>28270010</v>
      </c>
      <c r="E16" s="7">
        <v>46250775</v>
      </c>
      <c r="H16" s="9"/>
    </row>
    <row r="17" spans="1:8" x14ac:dyDescent="0.35">
      <c r="A17" s="2">
        <v>1019</v>
      </c>
      <c r="B17" s="6" t="s">
        <v>19</v>
      </c>
      <c r="C17" s="7">
        <v>8847217</v>
      </c>
      <c r="D17" s="7">
        <v>12198540</v>
      </c>
      <c r="E17" s="7">
        <v>21045757</v>
      </c>
      <c r="H17" s="9"/>
    </row>
    <row r="18" spans="1:8" x14ac:dyDescent="0.35">
      <c r="A18" s="2">
        <v>3020</v>
      </c>
      <c r="B18" s="6" t="s">
        <v>20</v>
      </c>
      <c r="C18" s="7">
        <v>16358152</v>
      </c>
      <c r="D18" s="7">
        <v>21227058</v>
      </c>
      <c r="E18" s="7">
        <v>37585210</v>
      </c>
      <c r="H18" s="9"/>
    </row>
    <row r="19" spans="1:8" x14ac:dyDescent="0.35">
      <c r="A19" s="2">
        <v>3025</v>
      </c>
      <c r="B19" s="6" t="s">
        <v>21</v>
      </c>
      <c r="C19" s="7">
        <v>18900193</v>
      </c>
      <c r="D19" s="7">
        <v>32626464</v>
      </c>
      <c r="E19" s="7">
        <v>51526657</v>
      </c>
      <c r="H19" s="9"/>
    </row>
    <row r="20" spans="1:8" x14ac:dyDescent="0.35">
      <c r="A20" s="2">
        <v>3035</v>
      </c>
      <c r="B20" s="6" t="s">
        <v>22</v>
      </c>
      <c r="C20" s="7">
        <v>116166795</v>
      </c>
      <c r="D20" s="7">
        <v>122798840</v>
      </c>
      <c r="E20" s="7">
        <v>238965635</v>
      </c>
      <c r="H20" s="9"/>
    </row>
    <row r="21" spans="1:8" x14ac:dyDescent="0.35">
      <c r="A21" s="2">
        <v>1034</v>
      </c>
      <c r="B21" s="6" t="s">
        <v>23</v>
      </c>
      <c r="C21" s="7">
        <v>7279457</v>
      </c>
      <c r="D21" s="7">
        <v>11561091</v>
      </c>
      <c r="E21" s="7">
        <v>18840548</v>
      </c>
      <c r="H21" s="9"/>
    </row>
    <row r="22" spans="1:8" x14ac:dyDescent="0.35">
      <c r="A22" s="2">
        <v>3042</v>
      </c>
      <c r="B22" s="6" t="s">
        <v>24</v>
      </c>
      <c r="C22" s="7">
        <v>22934769</v>
      </c>
      <c r="D22" s="7">
        <v>33921139</v>
      </c>
      <c r="E22" s="7">
        <v>56855908</v>
      </c>
      <c r="H22" s="9"/>
    </row>
    <row r="23" spans="1:8" x14ac:dyDescent="0.35">
      <c r="A23" s="2">
        <v>3034</v>
      </c>
      <c r="B23" s="6" t="s">
        <v>25</v>
      </c>
      <c r="C23" s="7">
        <v>18585164</v>
      </c>
      <c r="D23" s="7">
        <v>30396426</v>
      </c>
      <c r="E23" s="7">
        <v>48981590</v>
      </c>
      <c r="H23" s="9"/>
    </row>
    <row r="24" spans="1:8" x14ac:dyDescent="0.35">
      <c r="A24" s="2">
        <v>3038</v>
      </c>
      <c r="B24" s="6" t="s">
        <v>26</v>
      </c>
      <c r="C24" s="7">
        <v>4074020</v>
      </c>
      <c r="D24" s="7">
        <v>4997742</v>
      </c>
      <c r="E24" s="7">
        <v>9071762</v>
      </c>
      <c r="H24" s="9"/>
    </row>
    <row r="25" spans="1:8" x14ac:dyDescent="0.35">
      <c r="A25" s="2">
        <v>2177</v>
      </c>
      <c r="B25" s="6" t="s">
        <v>27</v>
      </c>
      <c r="C25" s="7">
        <v>10636873</v>
      </c>
      <c r="D25" s="7">
        <v>19342184</v>
      </c>
      <c r="E25" s="7">
        <v>29979057</v>
      </c>
      <c r="H25" s="9"/>
    </row>
    <row r="26" spans="1:8" x14ac:dyDescent="0.35">
      <c r="A26" s="2">
        <v>3033</v>
      </c>
      <c r="B26" s="6" t="s">
        <v>28</v>
      </c>
      <c r="C26" s="7">
        <v>66784824</v>
      </c>
      <c r="D26" s="7">
        <v>58237230</v>
      </c>
      <c r="E26" s="7">
        <v>125022054</v>
      </c>
      <c r="H26" s="9"/>
    </row>
    <row r="27" spans="1:8" x14ac:dyDescent="0.35">
      <c r="A27" s="2">
        <v>3010</v>
      </c>
      <c r="B27" s="6" t="s">
        <v>29</v>
      </c>
      <c r="C27" s="7">
        <v>49591732</v>
      </c>
      <c r="D27" s="7">
        <v>53241854</v>
      </c>
      <c r="E27" s="7">
        <v>102833586</v>
      </c>
      <c r="H27" s="9"/>
    </row>
    <row r="28" spans="1:8" x14ac:dyDescent="0.35">
      <c r="A28" s="2">
        <v>3036</v>
      </c>
      <c r="B28" s="6" t="s">
        <v>30</v>
      </c>
      <c r="C28" s="7">
        <v>126305288</v>
      </c>
      <c r="D28" s="7">
        <v>117206808</v>
      </c>
      <c r="E28" s="7">
        <v>243512096</v>
      </c>
      <c r="H28" s="9"/>
    </row>
    <row r="29" spans="1:8" x14ac:dyDescent="0.35">
      <c r="A29" s="2">
        <v>3044</v>
      </c>
      <c r="B29" s="6" t="s">
        <v>31</v>
      </c>
      <c r="C29" s="7">
        <v>727801</v>
      </c>
      <c r="D29" s="7">
        <v>2116002</v>
      </c>
      <c r="E29" s="7">
        <v>2843803</v>
      </c>
      <c r="H29" s="9"/>
    </row>
    <row r="30" spans="1:8" x14ac:dyDescent="0.35">
      <c r="A30" s="2">
        <v>3019</v>
      </c>
      <c r="B30" s="6" t="s">
        <v>32</v>
      </c>
      <c r="C30" s="7">
        <v>85072108</v>
      </c>
      <c r="D30" s="7">
        <v>96646012</v>
      </c>
      <c r="E30" s="7">
        <v>181718120</v>
      </c>
      <c r="H30" s="9"/>
    </row>
    <row r="31" spans="1:8" x14ac:dyDescent="0.35">
      <c r="A31" s="2">
        <v>3040</v>
      </c>
      <c r="B31" s="6" t="s">
        <v>33</v>
      </c>
      <c r="C31" s="7">
        <v>99478292</v>
      </c>
      <c r="D31" s="7">
        <v>102046959</v>
      </c>
      <c r="E31" s="7">
        <v>201525251</v>
      </c>
      <c r="H31" s="9"/>
    </row>
    <row r="32" spans="1:8" x14ac:dyDescent="0.35">
      <c r="A32" s="2">
        <v>1055</v>
      </c>
      <c r="B32" s="6" t="s">
        <v>34</v>
      </c>
      <c r="C32" s="7">
        <v>45249047</v>
      </c>
      <c r="D32" s="7">
        <v>43932830</v>
      </c>
      <c r="E32" s="7">
        <v>89181877</v>
      </c>
      <c r="H32" s="9"/>
    </row>
    <row r="33" spans="1:8" x14ac:dyDescent="0.35">
      <c r="A33" s="2">
        <v>4449</v>
      </c>
      <c r="B33" s="6" t="s">
        <v>35</v>
      </c>
      <c r="C33" s="7">
        <v>266053</v>
      </c>
      <c r="D33" s="7">
        <v>387107</v>
      </c>
      <c r="E33" s="7">
        <v>653160</v>
      </c>
      <c r="H33" s="9"/>
    </row>
    <row r="34" spans="1:8" x14ac:dyDescent="0.35">
      <c r="A34" s="2">
        <v>2241</v>
      </c>
      <c r="B34" s="6" t="s">
        <v>36</v>
      </c>
      <c r="C34" s="7">
        <v>3653438</v>
      </c>
      <c r="D34" s="7">
        <v>4673318</v>
      </c>
      <c r="E34" s="7">
        <v>8326756</v>
      </c>
      <c r="H34" s="9"/>
    </row>
    <row r="35" spans="1:8" x14ac:dyDescent="0.35">
      <c r="A35" s="2">
        <v>4331</v>
      </c>
      <c r="B35" s="6" t="s">
        <v>37</v>
      </c>
      <c r="C35" s="7">
        <v>497673</v>
      </c>
      <c r="D35" s="7">
        <v>673016</v>
      </c>
      <c r="E35" s="7">
        <v>1170689</v>
      </c>
      <c r="H35" s="9"/>
    </row>
    <row r="36" spans="1:8" x14ac:dyDescent="0.35">
      <c r="A36" s="2">
        <v>3039</v>
      </c>
      <c r="B36" s="6" t="s">
        <v>38</v>
      </c>
      <c r="C36" s="7">
        <v>8303055</v>
      </c>
      <c r="D36" s="7">
        <v>10271411</v>
      </c>
      <c r="E36" s="7">
        <v>18574466</v>
      </c>
      <c r="H36" s="9"/>
    </row>
    <row r="37" spans="1:8" x14ac:dyDescent="0.35">
      <c r="A37" s="2">
        <v>3013</v>
      </c>
      <c r="B37" s="6" t="s">
        <v>39</v>
      </c>
      <c r="C37" s="7">
        <v>99379239</v>
      </c>
      <c r="D37" s="7">
        <v>105060012</v>
      </c>
      <c r="E37" s="7">
        <v>204439251</v>
      </c>
      <c r="H37" s="9"/>
    </row>
    <row r="38" spans="1:8" x14ac:dyDescent="0.35">
      <c r="A38" s="2">
        <v>3014</v>
      </c>
      <c r="B38" s="6" t="s">
        <v>40</v>
      </c>
      <c r="C38" s="7">
        <v>24136894</v>
      </c>
      <c r="D38" s="7">
        <v>31145614</v>
      </c>
      <c r="E38" s="7">
        <v>55282508</v>
      </c>
      <c r="H38" s="9"/>
    </row>
    <row r="39" spans="1:8" x14ac:dyDescent="0.35">
      <c r="A39" s="2">
        <v>3027</v>
      </c>
      <c r="B39" s="6" t="s">
        <v>41</v>
      </c>
      <c r="C39" s="7">
        <v>16576822</v>
      </c>
      <c r="D39" s="7">
        <v>17306833</v>
      </c>
      <c r="E39" s="7">
        <v>33883655</v>
      </c>
      <c r="H39" s="9"/>
    </row>
    <row r="40" spans="1:8" x14ac:dyDescent="0.35">
      <c r="A40" s="2">
        <v>2201</v>
      </c>
      <c r="B40" s="6" t="s">
        <v>42</v>
      </c>
      <c r="C40" s="7">
        <v>5966075</v>
      </c>
      <c r="D40" s="7">
        <v>10225314</v>
      </c>
      <c r="E40" s="7">
        <v>16191389</v>
      </c>
      <c r="H40" s="9"/>
    </row>
    <row r="41" spans="1:8" x14ac:dyDescent="0.35">
      <c r="A41" s="2">
        <v>3045</v>
      </c>
      <c r="B41" s="6" t="s">
        <v>43</v>
      </c>
      <c r="C41" s="7">
        <v>23844600</v>
      </c>
      <c r="D41" s="7">
        <v>27645641</v>
      </c>
      <c r="E41" s="7">
        <v>51490241</v>
      </c>
      <c r="H41" s="9"/>
    </row>
    <row r="42" spans="1:8" x14ac:dyDescent="0.35">
      <c r="A42" s="2">
        <v>3016</v>
      </c>
      <c r="B42" s="6" t="s">
        <v>44</v>
      </c>
      <c r="C42" s="7">
        <v>17059368</v>
      </c>
      <c r="D42" s="7">
        <v>30025624</v>
      </c>
      <c r="E42" s="7">
        <v>47084992</v>
      </c>
      <c r="H42" s="9"/>
    </row>
    <row r="43" spans="1:8" x14ac:dyDescent="0.35">
      <c r="A43" s="2">
        <v>3043</v>
      </c>
      <c r="B43" s="6" t="s">
        <v>45</v>
      </c>
      <c r="C43" s="7">
        <v>5426370</v>
      </c>
      <c r="D43" s="7">
        <v>6488994</v>
      </c>
      <c r="E43" s="7">
        <v>11915364</v>
      </c>
      <c r="H43" s="9"/>
    </row>
    <row r="44" spans="1:8" x14ac:dyDescent="0.35">
      <c r="A44" s="2">
        <v>1058</v>
      </c>
      <c r="B44" s="6" t="s">
        <v>46</v>
      </c>
      <c r="C44" s="7">
        <v>15067895</v>
      </c>
      <c r="D44" s="7">
        <v>25561863</v>
      </c>
      <c r="E44" s="7">
        <v>40629758</v>
      </c>
      <c r="H44" s="9"/>
    </row>
    <row r="45" spans="1:8" x14ac:dyDescent="0.35">
      <c r="A45" s="2">
        <v>3007</v>
      </c>
      <c r="B45" s="6" t="s">
        <v>47</v>
      </c>
      <c r="C45" s="7">
        <v>5038730</v>
      </c>
      <c r="D45" s="7">
        <v>6499964</v>
      </c>
      <c r="E45" s="7">
        <v>11538694</v>
      </c>
      <c r="H45" s="9"/>
    </row>
    <row r="46" spans="1:8" x14ac:dyDescent="0.35">
      <c r="A46" s="2">
        <v>3004</v>
      </c>
      <c r="B46" s="8" t="s">
        <v>48</v>
      </c>
      <c r="C46" s="7">
        <v>9426042</v>
      </c>
      <c r="D46" s="7">
        <v>16496385</v>
      </c>
      <c r="E46" s="7">
        <v>25922427</v>
      </c>
      <c r="H46" s="9"/>
    </row>
    <row r="47" spans="1:8" x14ac:dyDescent="0.35">
      <c r="A47" s="13" t="s">
        <v>3</v>
      </c>
      <c r="B47" s="13"/>
      <c r="C47" s="14">
        <f>SUBTOTAL(109,Table2[Research Support
Program])</f>
        <v>1043015660</v>
      </c>
      <c r="D47" s="14">
        <f>SUBTOTAL(109,Table2[Research Training
Program])</f>
        <v>1198261746</v>
      </c>
      <c r="E47" s="14">
        <f>SUBTOTAL(109,Table2[Total RBG Funding])</f>
        <v>2241277406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864EEE-514E-4B19-8726-0FC122AB4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B829C91-566E-4F30-9262-794AA58E0A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1CE2D5-3F5D-4ACA-8279-175E23561BB1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WESTON,Peter</dc:creator>
  <cp:lastModifiedBy>TOOHEY,Karen</cp:lastModifiedBy>
  <dcterms:created xsi:type="dcterms:W3CDTF">2022-12-12T06:07:30Z</dcterms:created>
  <dcterms:modified xsi:type="dcterms:W3CDTF">2023-12-07T21:56:23Z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2022-12-12T06:22:05Z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e7cf7cab-6b24-421a-91d2-0eaf127fa8e0</vt:lpwstr>
  </property>
  <property fmtid="{D5CDD505-2E9C-101B-9397-08002B2CF9AE}" pid="8" name="MSIP_Label_79d889eb-932f-4752-8739-64d25806ef64_ContentBits">
    <vt:lpwstr>0</vt:lpwstr>
  </property>
</Properties>
</file>