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ations\students\final2021\fullyear\07_publications\03_final\"/>
    </mc:Choice>
  </mc:AlternateContent>
  <xr:revisionPtr revIDLastSave="0" documentId="13_ncr:1_{896BF575-3B4E-4A4F-B7A2-EE9F5F5B578B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Tables" sheetId="16" r:id="rId1"/>
  </sheets>
  <definedNames>
    <definedName name="_AMO_UniqueIdentifier" hidden="1">"'a30a1931-2912-4a4e-a2df-4bc06bee8e55'"</definedName>
    <definedName name="_xlnm._FilterDatabase" localSheetId="0" hidden="1">Tables!#REF!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5" i="16" l="1"/>
  <c r="K113" i="16"/>
  <c r="K111" i="16"/>
  <c r="K109" i="16"/>
  <c r="K107" i="16"/>
  <c r="K105" i="16"/>
  <c r="K103" i="16"/>
  <c r="L143" i="16"/>
  <c r="L137" i="16"/>
  <c r="L127" i="16"/>
  <c r="L123" i="16"/>
  <c r="L117" i="16"/>
  <c r="L115" i="16"/>
  <c r="L113" i="16"/>
  <c r="L111" i="16"/>
  <c r="L109" i="16"/>
  <c r="L107" i="16"/>
  <c r="L105" i="16"/>
  <c r="L103" i="16"/>
  <c r="L97" i="16"/>
  <c r="L95" i="16"/>
  <c r="L93" i="16"/>
  <c r="L91" i="16"/>
  <c r="L89" i="16"/>
  <c r="L87" i="16"/>
  <c r="L85" i="16"/>
  <c r="L83" i="16"/>
  <c r="L81" i="16"/>
  <c r="L79" i="16"/>
  <c r="L77" i="16"/>
  <c r="L75" i="16"/>
  <c r="L73" i="16"/>
  <c r="L67" i="16"/>
  <c r="L65" i="16"/>
  <c r="L63" i="16"/>
  <c r="L61" i="16"/>
  <c r="L59" i="16"/>
  <c r="L57" i="16"/>
  <c r="L55" i="16"/>
  <c r="L53" i="16"/>
  <c r="L51" i="16"/>
  <c r="L49" i="16"/>
  <c r="L47" i="16"/>
  <c r="L45" i="16"/>
  <c r="L43" i="16"/>
  <c r="L37" i="16"/>
  <c r="L35" i="16"/>
  <c r="L29" i="16"/>
  <c r="L27" i="16"/>
  <c r="L21" i="16"/>
  <c r="L15" i="16"/>
  <c r="L13" i="16"/>
  <c r="L7" i="16"/>
  <c r="L5" i="16"/>
  <c r="K145" i="16"/>
  <c r="K139" i="16"/>
  <c r="K137" i="16"/>
  <c r="K133" i="16"/>
  <c r="K131" i="16"/>
  <c r="K127" i="16"/>
  <c r="K143" i="16"/>
  <c r="K123" i="16"/>
  <c r="K147" i="16"/>
  <c r="K97" i="16"/>
  <c r="K95" i="16"/>
  <c r="K93" i="16"/>
  <c r="K91" i="16"/>
  <c r="K89" i="16"/>
  <c r="K87" i="16"/>
  <c r="K85" i="16"/>
  <c r="K83" i="16"/>
  <c r="K81" i="16"/>
  <c r="K79" i="16"/>
  <c r="K77" i="16"/>
  <c r="K75" i="16"/>
  <c r="K73" i="16"/>
  <c r="K67" i="16"/>
  <c r="K65" i="16"/>
  <c r="K63" i="16"/>
  <c r="K61" i="16"/>
  <c r="K59" i="16"/>
  <c r="K57" i="16"/>
  <c r="K55" i="16"/>
  <c r="K53" i="16"/>
  <c r="K51" i="16"/>
  <c r="K49" i="16"/>
  <c r="K47" i="16"/>
  <c r="K45" i="16"/>
  <c r="K43" i="16"/>
  <c r="K37" i="16"/>
  <c r="K35" i="16"/>
  <c r="K29" i="16"/>
  <c r="K27" i="16"/>
  <c r="K21" i="16"/>
  <c r="K15" i="16"/>
  <c r="K13" i="16"/>
  <c r="K7" i="16"/>
  <c r="K5" i="16"/>
  <c r="J5" i="16"/>
  <c r="J15" i="16"/>
  <c r="J21" i="16"/>
  <c r="J145" i="16"/>
  <c r="C147" i="16"/>
  <c r="F147" i="16"/>
  <c r="J147" i="16"/>
  <c r="D147" i="16"/>
  <c r="E147" i="16"/>
  <c r="G147" i="16"/>
  <c r="H147" i="16"/>
  <c r="I147" i="16"/>
  <c r="D123" i="16"/>
  <c r="E125" i="16"/>
  <c r="J127" i="16"/>
  <c r="D129" i="16"/>
  <c r="C5" i="16"/>
  <c r="D5" i="16"/>
  <c r="E5" i="16"/>
  <c r="F5" i="16"/>
  <c r="G5" i="16"/>
  <c r="H5" i="16"/>
  <c r="I5" i="16"/>
  <c r="C115" i="16"/>
  <c r="D115" i="16"/>
  <c r="E115" i="16"/>
  <c r="F115" i="16"/>
  <c r="G115" i="16"/>
  <c r="H115" i="16"/>
  <c r="I115" i="16"/>
  <c r="C113" i="16"/>
  <c r="D113" i="16"/>
  <c r="E113" i="16"/>
  <c r="F113" i="16"/>
  <c r="G113" i="16"/>
  <c r="H113" i="16"/>
  <c r="I113" i="16"/>
  <c r="C111" i="16"/>
  <c r="D111" i="16"/>
  <c r="E111" i="16"/>
  <c r="F111" i="16"/>
  <c r="G111" i="16"/>
  <c r="H111" i="16"/>
  <c r="I111" i="16"/>
  <c r="C109" i="16"/>
  <c r="D109" i="16"/>
  <c r="E109" i="16"/>
  <c r="F109" i="16"/>
  <c r="G109" i="16"/>
  <c r="H109" i="16"/>
  <c r="I109" i="16"/>
  <c r="C107" i="16"/>
  <c r="D107" i="16"/>
  <c r="E107" i="16"/>
  <c r="F107" i="16"/>
  <c r="G107" i="16"/>
  <c r="H107" i="16"/>
  <c r="I107" i="16"/>
  <c r="C105" i="16"/>
  <c r="D105" i="16"/>
  <c r="E105" i="16"/>
  <c r="F105" i="16"/>
  <c r="G105" i="16"/>
  <c r="H105" i="16"/>
  <c r="I105" i="16"/>
  <c r="C103" i="16"/>
  <c r="D103" i="16"/>
  <c r="E103" i="16"/>
  <c r="F103" i="16"/>
  <c r="G103" i="16"/>
  <c r="H103" i="16"/>
  <c r="I103" i="16"/>
  <c r="C97" i="16"/>
  <c r="D97" i="16"/>
  <c r="E97" i="16"/>
  <c r="F97" i="16"/>
  <c r="G97" i="16"/>
  <c r="H97" i="16"/>
  <c r="I97" i="16"/>
  <c r="C95" i="16"/>
  <c r="D95" i="16"/>
  <c r="E95" i="16"/>
  <c r="F95" i="16"/>
  <c r="G95" i="16"/>
  <c r="H95" i="16"/>
  <c r="I95" i="16"/>
  <c r="C93" i="16"/>
  <c r="D93" i="16"/>
  <c r="E93" i="16"/>
  <c r="F93" i="16"/>
  <c r="G93" i="16"/>
  <c r="H93" i="16"/>
  <c r="I93" i="16"/>
  <c r="C91" i="16"/>
  <c r="D91" i="16"/>
  <c r="E91" i="16"/>
  <c r="F91" i="16"/>
  <c r="G91" i="16"/>
  <c r="H91" i="16"/>
  <c r="I91" i="16"/>
  <c r="C89" i="16"/>
  <c r="D89" i="16"/>
  <c r="E89" i="16"/>
  <c r="F89" i="16"/>
  <c r="G89" i="16"/>
  <c r="H89" i="16"/>
  <c r="I89" i="16"/>
  <c r="C87" i="16"/>
  <c r="D87" i="16"/>
  <c r="E87" i="16"/>
  <c r="F87" i="16"/>
  <c r="G87" i="16"/>
  <c r="H87" i="16"/>
  <c r="I87" i="16"/>
  <c r="C85" i="16"/>
  <c r="D85" i="16"/>
  <c r="E85" i="16"/>
  <c r="F85" i="16"/>
  <c r="G85" i="16"/>
  <c r="H85" i="16"/>
  <c r="I85" i="16"/>
  <c r="C83" i="16"/>
  <c r="D83" i="16"/>
  <c r="E83" i="16"/>
  <c r="F83" i="16"/>
  <c r="G83" i="16"/>
  <c r="H83" i="16"/>
  <c r="I83" i="16"/>
  <c r="C81" i="16"/>
  <c r="D81" i="16"/>
  <c r="E81" i="16"/>
  <c r="F81" i="16"/>
  <c r="G81" i="16"/>
  <c r="H81" i="16"/>
  <c r="I81" i="16"/>
  <c r="C79" i="16"/>
  <c r="D79" i="16"/>
  <c r="E79" i="16"/>
  <c r="F79" i="16"/>
  <c r="G79" i="16"/>
  <c r="H79" i="16"/>
  <c r="I79" i="16"/>
  <c r="C77" i="16"/>
  <c r="D77" i="16"/>
  <c r="E77" i="16"/>
  <c r="F77" i="16"/>
  <c r="G77" i="16"/>
  <c r="H77" i="16"/>
  <c r="I77" i="16"/>
  <c r="C75" i="16"/>
  <c r="D75" i="16"/>
  <c r="E75" i="16"/>
  <c r="F75" i="16"/>
  <c r="G75" i="16"/>
  <c r="H75" i="16"/>
  <c r="I75" i="16"/>
  <c r="C73" i="16"/>
  <c r="D73" i="16"/>
  <c r="E73" i="16"/>
  <c r="F73" i="16"/>
  <c r="G73" i="16"/>
  <c r="H73" i="16"/>
  <c r="I73" i="16"/>
  <c r="C67" i="16"/>
  <c r="D67" i="16"/>
  <c r="E67" i="16"/>
  <c r="F67" i="16"/>
  <c r="G67" i="16"/>
  <c r="H67" i="16"/>
  <c r="I67" i="16"/>
  <c r="C65" i="16"/>
  <c r="D65" i="16"/>
  <c r="E65" i="16"/>
  <c r="F65" i="16"/>
  <c r="G65" i="16"/>
  <c r="H65" i="16"/>
  <c r="I65" i="16"/>
  <c r="C63" i="16"/>
  <c r="D63" i="16"/>
  <c r="E63" i="16"/>
  <c r="F63" i="16"/>
  <c r="G63" i="16"/>
  <c r="H63" i="16"/>
  <c r="I63" i="16"/>
  <c r="C61" i="16"/>
  <c r="D61" i="16"/>
  <c r="E61" i="16"/>
  <c r="F61" i="16"/>
  <c r="G61" i="16"/>
  <c r="H61" i="16"/>
  <c r="I61" i="16"/>
  <c r="C59" i="16"/>
  <c r="D59" i="16"/>
  <c r="E59" i="16"/>
  <c r="F59" i="16"/>
  <c r="G59" i="16"/>
  <c r="H59" i="16"/>
  <c r="I59" i="16"/>
  <c r="C57" i="16"/>
  <c r="D57" i="16"/>
  <c r="E57" i="16"/>
  <c r="F57" i="16"/>
  <c r="G57" i="16"/>
  <c r="H57" i="16"/>
  <c r="I57" i="16"/>
  <c r="C55" i="16"/>
  <c r="D55" i="16"/>
  <c r="E55" i="16"/>
  <c r="F55" i="16"/>
  <c r="G55" i="16"/>
  <c r="H55" i="16"/>
  <c r="I55" i="16"/>
  <c r="C53" i="16"/>
  <c r="D53" i="16"/>
  <c r="E53" i="16"/>
  <c r="F53" i="16"/>
  <c r="G53" i="16"/>
  <c r="H53" i="16"/>
  <c r="I53" i="16"/>
  <c r="C51" i="16"/>
  <c r="D51" i="16"/>
  <c r="E51" i="16"/>
  <c r="F51" i="16"/>
  <c r="G51" i="16"/>
  <c r="H51" i="16"/>
  <c r="I51" i="16"/>
  <c r="C49" i="16"/>
  <c r="D49" i="16"/>
  <c r="E49" i="16"/>
  <c r="F49" i="16"/>
  <c r="G49" i="16"/>
  <c r="H49" i="16"/>
  <c r="I49" i="16"/>
  <c r="C47" i="16"/>
  <c r="D47" i="16"/>
  <c r="E47" i="16"/>
  <c r="F47" i="16"/>
  <c r="G47" i="16"/>
  <c r="H47" i="16"/>
  <c r="I47" i="16"/>
  <c r="C45" i="16"/>
  <c r="D45" i="16"/>
  <c r="E45" i="16"/>
  <c r="F45" i="16"/>
  <c r="G45" i="16"/>
  <c r="H45" i="16"/>
  <c r="I45" i="16"/>
  <c r="C43" i="16"/>
  <c r="D43" i="16"/>
  <c r="E43" i="16"/>
  <c r="F43" i="16"/>
  <c r="G43" i="16"/>
  <c r="H43" i="16"/>
  <c r="I43" i="16"/>
  <c r="C37" i="16"/>
  <c r="D37" i="16"/>
  <c r="E37" i="16"/>
  <c r="F37" i="16"/>
  <c r="G37" i="16"/>
  <c r="H37" i="16"/>
  <c r="I37" i="16"/>
  <c r="C35" i="16"/>
  <c r="D35" i="16"/>
  <c r="E35" i="16"/>
  <c r="F35" i="16"/>
  <c r="G35" i="16"/>
  <c r="H35" i="16"/>
  <c r="I35" i="16"/>
  <c r="C29" i="16"/>
  <c r="D29" i="16"/>
  <c r="E29" i="16"/>
  <c r="F29" i="16"/>
  <c r="G29" i="16"/>
  <c r="H29" i="16"/>
  <c r="I29" i="16"/>
  <c r="C27" i="16"/>
  <c r="D27" i="16"/>
  <c r="E27" i="16"/>
  <c r="F27" i="16"/>
  <c r="G27" i="16"/>
  <c r="H27" i="16"/>
  <c r="I27" i="16"/>
  <c r="C21" i="16"/>
  <c r="D21" i="16"/>
  <c r="E21" i="16"/>
  <c r="F21" i="16"/>
  <c r="G21" i="16"/>
  <c r="H21" i="16"/>
  <c r="I21" i="16"/>
  <c r="J123" i="16"/>
  <c r="J131" i="16"/>
  <c r="J133" i="16"/>
  <c r="J137" i="16"/>
  <c r="J139" i="16"/>
  <c r="J143" i="16"/>
  <c r="J103" i="16"/>
  <c r="J105" i="16"/>
  <c r="J107" i="16"/>
  <c r="J109" i="16"/>
  <c r="J111" i="16"/>
  <c r="J113" i="16"/>
  <c r="J115" i="16"/>
  <c r="J97" i="16"/>
  <c r="J95" i="16"/>
  <c r="J93" i="16"/>
  <c r="J91" i="16"/>
  <c r="J89" i="16"/>
  <c r="J87" i="16"/>
  <c r="J85" i="16"/>
  <c r="J83" i="16"/>
  <c r="J81" i="16"/>
  <c r="J79" i="16"/>
  <c r="J77" i="16"/>
  <c r="J75" i="16"/>
  <c r="J73" i="16"/>
  <c r="J67" i="16"/>
  <c r="J65" i="16"/>
  <c r="J63" i="16"/>
  <c r="J61" i="16"/>
  <c r="J59" i="16"/>
  <c r="J57" i="16"/>
  <c r="J55" i="16"/>
  <c r="J53" i="16"/>
  <c r="J51" i="16"/>
  <c r="J49" i="16"/>
  <c r="J47" i="16"/>
  <c r="J45" i="16"/>
  <c r="J43" i="16"/>
  <c r="J37" i="16"/>
  <c r="J35" i="16"/>
  <c r="J29" i="16"/>
  <c r="J27" i="16"/>
  <c r="I15" i="16"/>
  <c r="H15" i="16"/>
  <c r="G15" i="16"/>
  <c r="F15" i="16"/>
  <c r="E15" i="16"/>
  <c r="D15" i="16"/>
  <c r="C15" i="16"/>
  <c r="C13" i="16"/>
  <c r="D13" i="16"/>
  <c r="E13" i="16"/>
  <c r="F13" i="16"/>
  <c r="G13" i="16"/>
  <c r="H13" i="16"/>
  <c r="I13" i="16"/>
  <c r="J13" i="16"/>
  <c r="C7" i="16"/>
  <c r="D7" i="16"/>
  <c r="E7" i="16"/>
  <c r="F7" i="16"/>
  <c r="G7" i="16"/>
  <c r="H7" i="16"/>
  <c r="I7" i="16"/>
  <c r="J7" i="16"/>
  <c r="I145" i="16"/>
  <c r="H145" i="16"/>
  <c r="I143" i="16"/>
  <c r="H143" i="16"/>
  <c r="D141" i="16"/>
  <c r="E141" i="16"/>
  <c r="F141" i="16"/>
  <c r="G141" i="16"/>
  <c r="C141" i="16"/>
  <c r="I139" i="16"/>
  <c r="H139" i="16"/>
  <c r="I137" i="16"/>
  <c r="H137" i="16"/>
  <c r="D135" i="16"/>
  <c r="E135" i="16"/>
  <c r="F135" i="16"/>
  <c r="G135" i="16"/>
  <c r="C135" i="16"/>
  <c r="I133" i="16"/>
  <c r="H133" i="16"/>
  <c r="I131" i="16"/>
  <c r="H131" i="16"/>
  <c r="E129" i="16"/>
  <c r="F129" i="16"/>
  <c r="G129" i="16"/>
  <c r="C129" i="16"/>
  <c r="I127" i="16"/>
  <c r="H127" i="16"/>
  <c r="C125" i="16"/>
  <c r="D125" i="16"/>
  <c r="F125" i="16"/>
  <c r="G125" i="16"/>
  <c r="C123" i="16"/>
  <c r="E123" i="16"/>
  <c r="F123" i="16"/>
  <c r="G123" i="16"/>
  <c r="H123" i="16"/>
  <c r="I123" i="16"/>
</calcChain>
</file>

<file path=xl/sharedStrings.xml><?xml version="1.0" encoding="utf-8"?>
<sst xmlns="http://schemas.openxmlformats.org/spreadsheetml/2006/main" count="148" uniqueCount="80">
  <si>
    <t>Natural and Physical Sciences</t>
  </si>
  <si>
    <t>Information Technology</t>
  </si>
  <si>
    <t>Engineering and Related Technologies</t>
  </si>
  <si>
    <t>Architecture and Building</t>
  </si>
  <si>
    <t>Agriculture, Environmental and Related Studies</t>
  </si>
  <si>
    <t>Health</t>
  </si>
  <si>
    <t>Education</t>
  </si>
  <si>
    <t>Management and Commerce</t>
  </si>
  <si>
    <t>Society and Culture</t>
  </si>
  <si>
    <t>Creative Arts</t>
  </si>
  <si>
    <t>Food, Hospitality and Personal Services</t>
  </si>
  <si>
    <t>Mixed Field Programs</t>
  </si>
  <si>
    <t>Not a course of special interest</t>
  </si>
  <si>
    <t>A general nursing course required for initial registration</t>
  </si>
  <si>
    <t>A course providing initial teacher training</t>
  </si>
  <si>
    <t>A course leading to provisional registration as a medical practitioner</t>
  </si>
  <si>
    <t>A course leading to a registration as a veterinary practitioner</t>
  </si>
  <si>
    <t>A course leading to registration as a dental practitioner</t>
  </si>
  <si>
    <t>A course in clinical psychology</t>
  </si>
  <si>
    <t>% change from previous year</t>
  </si>
  <si>
    <t>Non-award Courses</t>
  </si>
  <si>
    <t>Indigenous students</t>
  </si>
  <si>
    <t>Total Domestic Onshore Students</t>
  </si>
  <si>
    <t>Commencing student enrolments</t>
  </si>
  <si>
    <t>Commencing student enrolments Commonwealth supported</t>
  </si>
  <si>
    <t>Commencing student EFTSL</t>
  </si>
  <si>
    <t>Commencing student EFTSL Commonwealth supported</t>
  </si>
  <si>
    <t>All students</t>
  </si>
  <si>
    <t>Domestic students</t>
  </si>
  <si>
    <t>International students</t>
  </si>
  <si>
    <t>Commencing Domestic Undergraduate students</t>
  </si>
  <si>
    <t>All Domestic Undergraduate students</t>
  </si>
  <si>
    <t>(a) Data excludes overseas students and domestic students where permanent home address is overseas.</t>
  </si>
  <si>
    <t>(b) Students are classified as being Low SES if their permanent address is in an area in the bottom 25% of the SEIFA Education and Occupation Index for 15-64 year olds.</t>
  </si>
  <si>
    <r>
      <t>Low SES (postcode measure) students - 2011 SEIFA</t>
    </r>
    <r>
      <rPr>
        <b/>
        <vertAlign val="superscript"/>
        <sz val="11"/>
        <color indexed="8"/>
        <rFont val="Calibri"/>
        <family val="2"/>
      </rPr>
      <t>(b)</t>
    </r>
  </si>
  <si>
    <r>
      <t>Low SES (postcode measure) students - 2016 SEIFA</t>
    </r>
    <r>
      <rPr>
        <b/>
        <vertAlign val="superscript"/>
        <sz val="11"/>
        <color indexed="8"/>
        <rFont val="Calibri"/>
        <family val="2"/>
      </rPr>
      <t>(b)</t>
    </r>
  </si>
  <si>
    <r>
      <t>Low SES (SA1 measure 2011 SEIFA)</t>
    </r>
    <r>
      <rPr>
        <b/>
        <vertAlign val="superscript"/>
        <sz val="11"/>
        <color indexed="8"/>
        <rFont val="Calibri"/>
        <family val="2"/>
      </rPr>
      <t>(b,c)</t>
    </r>
  </si>
  <si>
    <r>
      <t>Low SES (SA1 measure 2016 SEIFA)</t>
    </r>
    <r>
      <rPr>
        <b/>
        <vertAlign val="superscript"/>
        <sz val="11"/>
        <color indexed="8"/>
        <rFont val="Calibri"/>
        <family val="2"/>
      </rPr>
      <t>(b,c)</t>
    </r>
  </si>
  <si>
    <t>(c) Measure is based on a geocoded SA1 (Statisical Area 1).</t>
  </si>
  <si>
    <t>(d) First Address measures are based on a student's permanent home address at the commencement of study.</t>
  </si>
  <si>
    <r>
      <t>Low SES first reported address (SA1 measure 2016 SEIFA)</t>
    </r>
    <r>
      <rPr>
        <b/>
        <vertAlign val="superscript"/>
        <sz val="11"/>
        <color indexed="8"/>
        <rFont val="Calibri"/>
        <family val="2"/>
      </rPr>
      <t>(b,c,d)</t>
    </r>
  </si>
  <si>
    <r>
      <t>Regional students - 2011 ASGS</t>
    </r>
    <r>
      <rPr>
        <b/>
        <vertAlign val="superscript"/>
        <sz val="11"/>
        <color indexed="8"/>
        <rFont val="Calibri"/>
        <family val="2"/>
      </rPr>
      <t>(e)</t>
    </r>
  </si>
  <si>
    <r>
      <t>Regional students - 2016 ASGS</t>
    </r>
    <r>
      <rPr>
        <b/>
        <vertAlign val="superscript"/>
        <sz val="11"/>
        <color indexed="8"/>
        <rFont val="Calibri"/>
        <family val="2"/>
      </rPr>
      <t>(e)</t>
    </r>
  </si>
  <si>
    <r>
      <t>Remote students - 2011 ASGS</t>
    </r>
    <r>
      <rPr>
        <b/>
        <vertAlign val="superscript"/>
        <sz val="11"/>
        <color indexed="8"/>
        <rFont val="Calibri"/>
        <family val="2"/>
      </rPr>
      <t>(e)</t>
    </r>
  </si>
  <si>
    <r>
      <t>Remote students - 2016 ASGS</t>
    </r>
    <r>
      <rPr>
        <b/>
        <vertAlign val="superscript"/>
        <sz val="11"/>
        <color indexed="8"/>
        <rFont val="Calibri"/>
        <family val="2"/>
      </rPr>
      <t>(e)</t>
    </r>
  </si>
  <si>
    <t>226,837</t>
  </si>
  <si>
    <t>248,510</t>
  </si>
  <si>
    <t>263,073</t>
  </si>
  <si>
    <t>272,229</t>
  </si>
  <si>
    <t>276,234</t>
  </si>
  <si>
    <t>281,389</t>
  </si>
  <si>
    <t>288,035</t>
  </si>
  <si>
    <t>282,899</t>
  </si>
  <si>
    <t>276,095</t>
  </si>
  <si>
    <t>648,483</t>
  </si>
  <si>
    <t>685,461</t>
  </si>
  <si>
    <t>723,692</t>
  </si>
  <si>
    <t>751,446</t>
  </si>
  <si>
    <t>773,737</t>
  </si>
  <si>
    <t>789,518</t>
  </si>
  <si>
    <t>805,770</t>
  </si>
  <si>
    <t>809,410</t>
  </si>
  <si>
    <t>808,247</t>
  </si>
  <si>
    <t>(e) All Regional and Remote data are based on a student's permanent home address postcode. Regional and Remote categories are derived from the Australian Statistical Geography Standard (ASGS).</t>
  </si>
  <si>
    <t>-</t>
  </si>
  <si>
    <t>A course of study in aviation</t>
  </si>
  <si>
    <t>Table 1: Commencing Students, full year 2011 to 2021</t>
  </si>
  <si>
    <t>Table 2: Commencing Student EFTSL, full year 2011 to 2021</t>
  </si>
  <si>
    <t>Table 3: All Students, full year 2011 to 2021</t>
  </si>
  <si>
    <t>290,911</t>
  </si>
  <si>
    <t>839,243</t>
  </si>
  <si>
    <t>Table 4: Domestic and International Students, full year 2011 to 2021</t>
  </si>
  <si>
    <t>Table 5: Domestic Undergraduate Students, full year 2011 to 2021</t>
  </si>
  <si>
    <t>Table 6: Commencing students by broad field of education, full year 2011 to 2021</t>
  </si>
  <si>
    <t>Table 7: All students by broad field of education, full year 2011 to 2021</t>
  </si>
  <si>
    <t>Table 8: All students by special courses, full year 2011 to 2021</t>
  </si>
  <si>
    <t>Table 9: Domestic onshore students by selected equity group, full year 2011 to 2021(a)</t>
  </si>
  <si>
    <t>(f) First Address Regional and Remote data for has been recompiled for 2020 due to some data issues experienced in the transition to the new TCSI database</t>
  </si>
  <si>
    <r>
      <t>Remote first reported address (2016 ASGS)</t>
    </r>
    <r>
      <rPr>
        <b/>
        <vertAlign val="superscript"/>
        <sz val="11"/>
        <color indexed="8"/>
        <rFont val="Calibri"/>
        <family val="2"/>
      </rPr>
      <t>(d,e,f)</t>
    </r>
  </si>
  <si>
    <r>
      <t>Regional first reported address (2016 ASGS)</t>
    </r>
    <r>
      <rPr>
        <b/>
        <vertAlign val="superscript"/>
        <sz val="11"/>
        <color indexed="8"/>
        <rFont val="Calibri"/>
        <family val="2"/>
      </rPr>
      <t>(d,e,f)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</si>
</sst>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##,###,###,###,###,##0"/>
    <numFmt numFmtId="166" formatCode="##############0"/>
    <numFmt numFmtId="167" formatCode="###,###,###,###,##0"/>
    <numFmt numFmtId="168" formatCode="0.0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</font>
    <font>
      <b/>
      <sz val="15"/>
      <color theme="3"/>
      <name val="Calibri"/>
      <family val="2"/>
      <scheme val="minor"/>
    </font>
    <font>
      <b/>
      <sz val="15"/>
      <color rgb="FF1F497D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rgb="FF1F497D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1F497D"/>
      <name val="Calibri"/>
      <family val="2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  <scheme val="major"/>
    </font>
    <font>
      <b/>
      <sz val="18"/>
      <color rgb="FF1F497D"/>
      <name val="Cambria"/>
      <family val="1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CE6F1"/>
        <bgColor rgb="FFDCE6F1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2DCDB"/>
        <bgColor rgb="FFF2DCDB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EBF1DE"/>
        <bgColor rgb="FFEBF1DE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E4DFEC"/>
        <bgColor rgb="FFE4DFE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AEEF3"/>
        <bgColor rgb="FFDAEEF3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E6B8B7"/>
        <bgColor rgb="FFE6B8B7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D8E4BC"/>
        <bgColor rgb="FFD8E4BC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CC0DA"/>
        <bgColor rgb="FFCCC0DA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7DEE8"/>
        <bgColor rgb="FFB7DEE8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DA9694"/>
        <bgColor rgb="FFDA969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4D79B"/>
        <bgColor rgb="FFC4D79B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B1A0C7"/>
        <bgColor rgb="FFB1A0C7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92CDDC"/>
        <bgColor rgb="FF92CDDC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BF8F"/>
        <bgColor rgb="FFFABF8F"/>
      </patternFill>
    </fill>
    <fill>
      <patternFill patternType="solid">
        <fgColor theme="4"/>
      </patternFill>
    </fill>
    <fill>
      <patternFill patternType="solid">
        <fgColor rgb="FF4F81BD"/>
        <bgColor rgb="FF4F81BD"/>
      </patternFill>
    </fill>
    <fill>
      <patternFill patternType="solid">
        <fgColor theme="5"/>
      </patternFill>
    </fill>
    <fill>
      <patternFill patternType="solid">
        <fgColor rgb="FFC0504D"/>
        <bgColor rgb="FFC0504D"/>
      </patternFill>
    </fill>
    <fill>
      <patternFill patternType="solid">
        <fgColor theme="6"/>
      </patternFill>
    </fill>
    <fill>
      <patternFill patternType="solid">
        <fgColor rgb="FF9BBB59"/>
        <bgColor rgb="FF9BBB59"/>
      </patternFill>
    </fill>
    <fill>
      <patternFill patternType="solid">
        <fgColor theme="7"/>
      </patternFill>
    </fill>
    <fill>
      <patternFill patternType="solid">
        <fgColor rgb="FF8064A2"/>
        <bgColor rgb="FF8064A2"/>
      </patternFill>
    </fill>
    <fill>
      <patternFill patternType="solid">
        <fgColor theme="8"/>
      </patternFill>
    </fill>
    <fill>
      <patternFill patternType="solid">
        <fgColor rgb="FF4BACC6"/>
        <bgColor rgb="FF4BACC6"/>
      </patternFill>
    </fill>
    <fill>
      <patternFill patternType="solid">
        <fgColor theme="9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865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Fon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Fon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Fon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Fon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Fon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Fon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Fon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Fon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Fon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Fon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Fon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Fon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0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1" fillId="52" borderId="7" applyNumberFormat="0" applyAlignment="0" applyProtection="0"/>
    <xf numFmtId="0" fontId="11" fillId="52" borderId="7" applyNumberFormat="0" applyAlignment="0" applyProtection="0"/>
    <xf numFmtId="0" fontId="12" fillId="53" borderId="7" applyNumberFormat="0" applyAlignment="0" applyProtection="0"/>
    <xf numFmtId="0" fontId="12" fillId="53" borderId="7" applyNumberFormat="0" applyAlignment="0" applyProtection="0"/>
    <xf numFmtId="0" fontId="13" fillId="54" borderId="8" applyNumberFormat="0" applyAlignment="0" applyProtection="0"/>
    <xf numFmtId="0" fontId="13" fillId="54" borderId="8" applyNumberFormat="0" applyAlignment="0" applyProtection="0"/>
    <xf numFmtId="0" fontId="14" fillId="55" borderId="8" applyNumberFormat="0" applyAlignment="0" applyProtection="0"/>
    <xf numFmtId="0" fontId="14" fillId="55" borderId="8" applyNumberFormat="0" applyAlignment="0" applyProtection="0"/>
    <xf numFmtId="43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8" fillId="57" borderId="0" applyNumberFormat="0" applyBorder="0" applyAlignment="0" applyProtection="0"/>
    <xf numFmtId="0" fontId="18" fillId="57" borderId="0" applyNumberFormat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58" borderId="7" applyNumberFormat="0" applyAlignment="0" applyProtection="0"/>
    <xf numFmtId="0" fontId="26" fillId="58" borderId="7" applyNumberFormat="0" applyAlignment="0" applyProtection="0"/>
    <xf numFmtId="0" fontId="27" fillId="59" borderId="7" applyNumberFormat="0" applyAlignment="0" applyProtection="0"/>
    <xf numFmtId="0" fontId="27" fillId="59" borderId="7" applyNumberFormat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4" fillId="0" borderId="0"/>
    <xf numFmtId="0" fontId="6" fillId="0" borderId="0" applyNumberFormat="0" applyBorder="0" applyProtection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1" fillId="0" borderId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1" fillId="0" borderId="0"/>
    <xf numFmtId="0" fontId="1" fillId="0" borderId="0"/>
    <xf numFmtId="0" fontId="32" fillId="0" borderId="0" applyNumberFormat="0" applyBorder="0" applyProtection="0"/>
    <xf numFmtId="0" fontId="32" fillId="0" borderId="0" applyNumberFormat="0" applyBorder="0" applyProtection="0"/>
    <xf numFmtId="0" fontId="5" fillId="0" borderId="0"/>
    <xf numFmtId="0" fontId="6" fillId="0" borderId="0" applyNumberFormat="0" applyBorder="0" applyProtection="0"/>
    <xf numFmtId="0" fontId="6" fillId="0" borderId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0" borderId="0"/>
    <xf numFmtId="0" fontId="5" fillId="0" borderId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5" fillId="62" borderId="16" applyNumberFormat="0" applyFont="0" applyAlignment="0" applyProtection="0"/>
    <xf numFmtId="0" fontId="5" fillId="62" borderId="16" applyNumberFormat="0" applyFont="0" applyAlignment="0" applyProtection="0"/>
    <xf numFmtId="0" fontId="6" fillId="63" borderId="16" applyNumberFormat="0" applyFont="0" applyAlignment="0" applyProtection="0"/>
    <xf numFmtId="0" fontId="6" fillId="63" borderId="16" applyNumberFormat="0" applyFont="0" applyAlignment="0" applyProtection="0"/>
    <xf numFmtId="0" fontId="33" fillId="52" borderId="17" applyNumberFormat="0" applyAlignment="0" applyProtection="0"/>
    <xf numFmtId="0" fontId="33" fillId="52" borderId="17" applyNumberFormat="0" applyAlignment="0" applyProtection="0"/>
    <xf numFmtId="0" fontId="34" fillId="53" borderId="17" applyNumberFormat="0" applyAlignment="0" applyProtection="0"/>
    <xf numFmtId="0" fontId="34" fillId="53" borderId="17" applyNumberFormat="0" applyAlignment="0" applyProtection="0"/>
    <xf numFmtId="9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54">
    <xf numFmtId="0" fontId="0" fillId="0" borderId="0" xfId="0"/>
    <xf numFmtId="0" fontId="38" fillId="64" borderId="0" xfId="808" applyFont="1" applyFill="1" applyBorder="1"/>
    <xf numFmtId="0" fontId="5" fillId="64" borderId="0" xfId="808" applyFill="1" applyBorder="1"/>
    <xf numFmtId="0" fontId="6" fillId="64" borderId="0" xfId="810" applyFill="1" applyBorder="1"/>
    <xf numFmtId="0" fontId="38" fillId="64" borderId="2" xfId="808" applyFont="1" applyFill="1" applyBorder="1" applyAlignment="1"/>
    <xf numFmtId="0" fontId="5" fillId="64" borderId="3" xfId="808" applyFont="1" applyFill="1" applyBorder="1" applyAlignment="1">
      <alignment horizontal="center"/>
    </xf>
    <xf numFmtId="0" fontId="5" fillId="64" borderId="3" xfId="808" applyFont="1" applyFill="1" applyBorder="1" applyAlignment="1"/>
    <xf numFmtId="0" fontId="5" fillId="64" borderId="4" xfId="808" applyFill="1" applyBorder="1"/>
    <xf numFmtId="0" fontId="38" fillId="64" borderId="1" xfId="808" applyFont="1" applyFill="1" applyBorder="1" applyAlignment="1"/>
    <xf numFmtId="0" fontId="38" fillId="64" borderId="1" xfId="808" applyFont="1" applyFill="1" applyBorder="1" applyAlignment="1">
      <alignment horizontal="center"/>
    </xf>
    <xf numFmtId="0" fontId="38" fillId="64" borderId="0" xfId="808" applyFont="1" applyFill="1" applyBorder="1" applyAlignment="1"/>
    <xf numFmtId="0" fontId="38" fillId="64" borderId="5" xfId="808" applyFont="1" applyFill="1" applyBorder="1" applyAlignment="1"/>
    <xf numFmtId="0" fontId="39" fillId="64" borderId="0" xfId="810" applyFont="1" applyFill="1" applyBorder="1"/>
    <xf numFmtId="0" fontId="42" fillId="64" borderId="0" xfId="808" applyFont="1" applyFill="1" applyBorder="1" applyAlignment="1">
      <alignment vertical="top"/>
    </xf>
    <xf numFmtId="0" fontId="5" fillId="64" borderId="3" xfId="808" applyFill="1" applyBorder="1"/>
    <xf numFmtId="3" fontId="0" fillId="65" borderId="1" xfId="0" applyNumberFormat="1" applyFill="1" applyBorder="1" applyAlignment="1">
      <alignment horizontal="right"/>
    </xf>
    <xf numFmtId="165" fontId="0" fillId="65" borderId="1" xfId="0" applyNumberFormat="1" applyFont="1" applyFill="1" applyBorder="1" applyAlignment="1"/>
    <xf numFmtId="165" fontId="0" fillId="65" borderId="1" xfId="0" applyNumberFormat="1" applyFill="1" applyBorder="1" applyAlignment="1"/>
    <xf numFmtId="164" fontId="5" fillId="64" borderId="1" xfId="1851" applyNumberFormat="1" applyFont="1" applyFill="1" applyBorder="1" applyAlignment="1"/>
    <xf numFmtId="3" fontId="5" fillId="64" borderId="0" xfId="808" applyNumberFormat="1" applyFont="1" applyFill="1" applyBorder="1" applyAlignment="1"/>
    <xf numFmtId="0" fontId="5" fillId="64" borderId="0" xfId="808" applyFill="1" applyBorder="1" applyAlignment="1"/>
    <xf numFmtId="0" fontId="6" fillId="64" borderId="0" xfId="810" applyFill="1" applyBorder="1" applyAlignment="1"/>
    <xf numFmtId="168" fontId="6" fillId="64" borderId="0" xfId="810" applyNumberFormat="1" applyFill="1" applyBorder="1" applyAlignment="1"/>
    <xf numFmtId="0" fontId="38" fillId="64" borderId="3" xfId="808" applyFont="1" applyFill="1" applyBorder="1" applyAlignment="1"/>
    <xf numFmtId="0" fontId="5" fillId="64" borderId="3" xfId="808" applyFill="1" applyBorder="1" applyAlignment="1"/>
    <xf numFmtId="0" fontId="5" fillId="64" borderId="4" xfId="808" applyFill="1" applyBorder="1" applyAlignment="1"/>
    <xf numFmtId="1" fontId="38" fillId="64" borderId="5" xfId="808" applyNumberFormat="1" applyFont="1" applyFill="1" applyBorder="1" applyAlignment="1"/>
    <xf numFmtId="0" fontId="38" fillId="64" borderId="5" xfId="808" applyNumberFormat="1" applyFont="1" applyFill="1" applyBorder="1" applyAlignment="1"/>
    <xf numFmtId="166" fontId="0" fillId="65" borderId="1" xfId="0" applyNumberFormat="1" applyFont="1" applyFill="1" applyBorder="1" applyAlignment="1"/>
    <xf numFmtId="3" fontId="0" fillId="65" borderId="1" xfId="0" applyNumberFormat="1" applyFill="1" applyBorder="1" applyAlignment="1"/>
    <xf numFmtId="166" fontId="5" fillId="64" borderId="1" xfId="808" applyNumberFormat="1" applyFont="1" applyFill="1" applyBorder="1" applyAlignment="1"/>
    <xf numFmtId="166" fontId="5" fillId="64" borderId="1" xfId="808" applyNumberFormat="1" applyFill="1" applyBorder="1" applyAlignment="1"/>
    <xf numFmtId="164" fontId="5" fillId="64" borderId="0" xfId="1851" applyNumberFormat="1" applyFont="1" applyFill="1" applyBorder="1" applyAlignment="1"/>
    <xf numFmtId="0" fontId="39" fillId="64" borderId="6" xfId="810" applyFont="1" applyFill="1" applyBorder="1" applyAlignment="1"/>
    <xf numFmtId="0" fontId="39" fillId="64" borderId="1" xfId="810" applyFont="1" applyFill="1" applyBorder="1" applyAlignment="1"/>
    <xf numFmtId="0" fontId="6" fillId="64" borderId="1" xfId="810" applyFill="1" applyBorder="1" applyAlignment="1"/>
    <xf numFmtId="3" fontId="5" fillId="64" borderId="1" xfId="808" applyNumberFormat="1" applyFont="1" applyFill="1" applyBorder="1" applyAlignment="1"/>
    <xf numFmtId="0" fontId="5" fillId="64" borderId="1" xfId="808" applyFill="1" applyBorder="1" applyAlignment="1"/>
    <xf numFmtId="165" fontId="0" fillId="64" borderId="1" xfId="0" applyNumberFormat="1" applyFont="1" applyFill="1" applyBorder="1" applyAlignment="1"/>
    <xf numFmtId="167" fontId="0" fillId="65" borderId="1" xfId="0" applyNumberFormat="1" applyFill="1" applyBorder="1" applyAlignment="1"/>
    <xf numFmtId="167" fontId="0" fillId="0" borderId="1" xfId="0" applyNumberFormat="1" applyFill="1" applyBorder="1" applyAlignment="1"/>
    <xf numFmtId="164" fontId="5" fillId="0" borderId="1" xfId="1851" applyNumberFormat="1" applyFont="1" applyFill="1" applyBorder="1" applyAlignment="1"/>
    <xf numFmtId="0" fontId="6" fillId="0" borderId="1" xfId="810" applyFill="1" applyBorder="1" applyAlignment="1"/>
    <xf numFmtId="165" fontId="0" fillId="0" borderId="1" xfId="0" applyNumberFormat="1" applyFill="1" applyBorder="1" applyAlignment="1"/>
    <xf numFmtId="164" fontId="5" fillId="64" borderId="1" xfId="1851" applyNumberFormat="1" applyFill="1" applyBorder="1" applyAlignment="1"/>
    <xf numFmtId="165" fontId="38" fillId="65" borderId="1" xfId="0" applyNumberFormat="1" applyFont="1" applyFill="1" applyBorder="1" applyAlignment="1"/>
    <xf numFmtId="164" fontId="5" fillId="64" borderId="1" xfId="1851" applyNumberFormat="1" applyFont="1" applyFill="1" applyBorder="1" applyAlignment="1">
      <alignment horizontal="right"/>
    </xf>
    <xf numFmtId="0" fontId="38" fillId="0" borderId="1" xfId="808" applyFont="1" applyFill="1" applyBorder="1" applyAlignment="1"/>
    <xf numFmtId="3" fontId="5" fillId="0" borderId="1" xfId="808" applyNumberFormat="1" applyFont="1" applyFill="1" applyBorder="1" applyAlignment="1"/>
    <xf numFmtId="165" fontId="0" fillId="0" borderId="1" xfId="0" applyNumberFormat="1" applyFont="1" applyFill="1" applyBorder="1" applyAlignment="1"/>
    <xf numFmtId="0" fontId="5" fillId="0" borderId="1" xfId="808" applyFill="1" applyBorder="1" applyAlignment="1"/>
    <xf numFmtId="0" fontId="44" fillId="64" borderId="0" xfId="0" applyFont="1" applyFill="1" applyAlignment="1">
      <alignment horizontal="left" vertical="center" wrapText="1"/>
    </xf>
    <xf numFmtId="0" fontId="43" fillId="64" borderId="0" xfId="0" applyFont="1" applyFill="1" applyAlignment="1">
      <alignment horizontal="left" vertical="center"/>
    </xf>
    <xf numFmtId="0" fontId="44" fillId="64" borderId="0" xfId="0" applyFont="1" applyFill="1" applyAlignment="1">
      <alignment horizontal="left" vertical="center"/>
    </xf>
  </cellXfs>
  <cellStyles count="1865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2" xfId="5" builtinId="34" customBuiltin="1"/>
    <cellStyle name="20% - Accent2 2" xfId="6" xr:uid="{00000000-0005-0000-0000-000005000000}"/>
    <cellStyle name="20% - Accent2 2 2" xfId="7" xr:uid="{00000000-0005-0000-0000-000006000000}"/>
    <cellStyle name="20% - Accent2 3" xfId="8" xr:uid="{00000000-0005-0000-0000-000007000000}"/>
    <cellStyle name="20% - Accent3" xfId="9" builtinId="38" customBuiltin="1"/>
    <cellStyle name="20% - Accent3 2" xfId="10" xr:uid="{00000000-0005-0000-0000-000009000000}"/>
    <cellStyle name="20% - Accent3 2 2" xfId="11" xr:uid="{00000000-0005-0000-0000-00000A000000}"/>
    <cellStyle name="20% - Accent3 3" xfId="12" xr:uid="{00000000-0005-0000-0000-00000B000000}"/>
    <cellStyle name="20% - Accent4" xfId="13" builtinId="42" customBuiltin="1"/>
    <cellStyle name="20% - Accent4 2" xfId="14" xr:uid="{00000000-0005-0000-0000-00000D000000}"/>
    <cellStyle name="20% - Accent4 2 2" xfId="15" xr:uid="{00000000-0005-0000-0000-00000E000000}"/>
    <cellStyle name="20% - Accent4 3" xfId="16" xr:uid="{00000000-0005-0000-0000-00000F000000}"/>
    <cellStyle name="20% - Accent5" xfId="17" builtinId="46" customBuiltin="1"/>
    <cellStyle name="20% - Accent5 2" xfId="18" xr:uid="{00000000-0005-0000-0000-000011000000}"/>
    <cellStyle name="20% - Accent5 2 2" xfId="19" xr:uid="{00000000-0005-0000-0000-000012000000}"/>
    <cellStyle name="20% - Accent5 3" xfId="20" xr:uid="{00000000-0005-0000-0000-000013000000}"/>
    <cellStyle name="20% - Accent6" xfId="21" builtinId="50" customBuiltin="1"/>
    <cellStyle name="20% - Accent6 2" xfId="22" xr:uid="{00000000-0005-0000-0000-000015000000}"/>
    <cellStyle name="20% - Accent6 2 2" xfId="23" xr:uid="{00000000-0005-0000-0000-000016000000}"/>
    <cellStyle name="20% - Accent6 3" xfId="24" xr:uid="{00000000-0005-0000-0000-000017000000}"/>
    <cellStyle name="40% - Accent1" xfId="25" builtinId="31" customBuiltin="1"/>
    <cellStyle name="40% - Accent1 2" xfId="26" xr:uid="{00000000-0005-0000-0000-000019000000}"/>
    <cellStyle name="40% - Accent1 2 2" xfId="27" xr:uid="{00000000-0005-0000-0000-00001A000000}"/>
    <cellStyle name="40% - Accent1 3" xfId="28" xr:uid="{00000000-0005-0000-0000-00001B000000}"/>
    <cellStyle name="40% - Accent2" xfId="29" builtinId="35" customBuiltin="1"/>
    <cellStyle name="40% - Accent2 2" xfId="30" xr:uid="{00000000-0005-0000-0000-00001D000000}"/>
    <cellStyle name="40% - Accent2 2 2" xfId="31" xr:uid="{00000000-0005-0000-0000-00001E000000}"/>
    <cellStyle name="40% - Accent2 3" xfId="32" xr:uid="{00000000-0005-0000-0000-00001F000000}"/>
    <cellStyle name="40% - Accent3" xfId="33" builtinId="39" customBuiltin="1"/>
    <cellStyle name="40% - Accent3 2" xfId="34" xr:uid="{00000000-0005-0000-0000-000021000000}"/>
    <cellStyle name="40% - Accent3 2 2" xfId="35" xr:uid="{00000000-0005-0000-0000-000022000000}"/>
    <cellStyle name="40% - Accent3 3" xfId="36" xr:uid="{00000000-0005-0000-0000-000023000000}"/>
    <cellStyle name="40% - Accent4" xfId="37" builtinId="43" customBuiltin="1"/>
    <cellStyle name="40% - Accent4 2" xfId="38" xr:uid="{00000000-0005-0000-0000-000025000000}"/>
    <cellStyle name="40% - Accent4 2 2" xfId="39" xr:uid="{00000000-0005-0000-0000-000026000000}"/>
    <cellStyle name="40% - Accent4 3" xfId="40" xr:uid="{00000000-0005-0000-0000-000027000000}"/>
    <cellStyle name="40% - Accent5" xfId="41" builtinId="47" customBuiltin="1"/>
    <cellStyle name="40% - Accent5 2" xfId="42" xr:uid="{00000000-0005-0000-0000-000029000000}"/>
    <cellStyle name="40% - Accent5 2 2" xfId="43" xr:uid="{00000000-0005-0000-0000-00002A000000}"/>
    <cellStyle name="40% - Accent5 3" xfId="44" xr:uid="{00000000-0005-0000-0000-00002B000000}"/>
    <cellStyle name="40% - Accent6" xfId="45" builtinId="51" customBuiltin="1"/>
    <cellStyle name="40% - Accent6 2" xfId="46" xr:uid="{00000000-0005-0000-0000-00002D000000}"/>
    <cellStyle name="40% - Accent6 2 2" xfId="47" xr:uid="{00000000-0005-0000-0000-00002E000000}"/>
    <cellStyle name="40% - Accent6 3" xfId="48" xr:uid="{00000000-0005-0000-0000-00002F000000}"/>
    <cellStyle name="60% - Accent1" xfId="49" builtinId="32" customBuiltin="1"/>
    <cellStyle name="60% - Accent1 2" xfId="50" xr:uid="{00000000-0005-0000-0000-000031000000}"/>
    <cellStyle name="60% - Accent1 2 2" xfId="51" xr:uid="{00000000-0005-0000-0000-000032000000}"/>
    <cellStyle name="60% - Accent1 3" xfId="52" xr:uid="{00000000-0005-0000-0000-000033000000}"/>
    <cellStyle name="60% - Accent2" xfId="53" builtinId="36" customBuiltin="1"/>
    <cellStyle name="60% - Accent2 2" xfId="54" xr:uid="{00000000-0005-0000-0000-000035000000}"/>
    <cellStyle name="60% - Accent2 2 2" xfId="55" xr:uid="{00000000-0005-0000-0000-000036000000}"/>
    <cellStyle name="60% - Accent2 3" xfId="56" xr:uid="{00000000-0005-0000-0000-000037000000}"/>
    <cellStyle name="60% - Accent3" xfId="57" builtinId="40" customBuiltin="1"/>
    <cellStyle name="60% - Accent3 2" xfId="58" xr:uid="{00000000-0005-0000-0000-000039000000}"/>
    <cellStyle name="60% - Accent3 2 2" xfId="59" xr:uid="{00000000-0005-0000-0000-00003A000000}"/>
    <cellStyle name="60% - Accent3 3" xfId="60" xr:uid="{00000000-0005-0000-0000-00003B000000}"/>
    <cellStyle name="60% - Accent4" xfId="61" builtinId="44" customBuiltin="1"/>
    <cellStyle name="60% - Accent4 2" xfId="62" xr:uid="{00000000-0005-0000-0000-00003D000000}"/>
    <cellStyle name="60% - Accent4 2 2" xfId="63" xr:uid="{00000000-0005-0000-0000-00003E000000}"/>
    <cellStyle name="60% - Accent4 3" xfId="64" xr:uid="{00000000-0005-0000-0000-00003F000000}"/>
    <cellStyle name="60% - Accent5" xfId="65" builtinId="48" customBuiltin="1"/>
    <cellStyle name="60% - Accent5 2" xfId="66" xr:uid="{00000000-0005-0000-0000-000041000000}"/>
    <cellStyle name="60% - Accent5 2 2" xfId="67" xr:uid="{00000000-0005-0000-0000-000042000000}"/>
    <cellStyle name="60% - Accent5 3" xfId="68" xr:uid="{00000000-0005-0000-0000-000043000000}"/>
    <cellStyle name="60% - Accent6" xfId="69" builtinId="52" customBuiltin="1"/>
    <cellStyle name="60% - Accent6 2" xfId="70" xr:uid="{00000000-0005-0000-0000-000045000000}"/>
    <cellStyle name="60% - Accent6 2 2" xfId="71" xr:uid="{00000000-0005-0000-0000-000046000000}"/>
    <cellStyle name="60% - Accent6 3" xfId="72" xr:uid="{00000000-0005-0000-0000-000047000000}"/>
    <cellStyle name="Accent1" xfId="73" builtinId="29" customBuiltin="1"/>
    <cellStyle name="Accent1 2" xfId="74" xr:uid="{00000000-0005-0000-0000-000049000000}"/>
    <cellStyle name="Accent1 2 2" xfId="75" xr:uid="{00000000-0005-0000-0000-00004A000000}"/>
    <cellStyle name="Accent1 3" xfId="76" xr:uid="{00000000-0005-0000-0000-00004B000000}"/>
    <cellStyle name="Accent2" xfId="77" builtinId="33" customBuiltin="1"/>
    <cellStyle name="Accent2 2" xfId="78" xr:uid="{00000000-0005-0000-0000-00004D000000}"/>
    <cellStyle name="Accent2 2 2" xfId="79" xr:uid="{00000000-0005-0000-0000-00004E000000}"/>
    <cellStyle name="Accent2 3" xfId="80" xr:uid="{00000000-0005-0000-0000-00004F000000}"/>
    <cellStyle name="Accent3" xfId="81" builtinId="37" customBuiltin="1"/>
    <cellStyle name="Accent3 2" xfId="82" xr:uid="{00000000-0005-0000-0000-000051000000}"/>
    <cellStyle name="Accent3 2 2" xfId="83" xr:uid="{00000000-0005-0000-0000-000052000000}"/>
    <cellStyle name="Accent3 3" xfId="84" xr:uid="{00000000-0005-0000-0000-000053000000}"/>
    <cellStyle name="Accent4" xfId="85" builtinId="41" customBuiltin="1"/>
    <cellStyle name="Accent4 2" xfId="86" xr:uid="{00000000-0005-0000-0000-000055000000}"/>
    <cellStyle name="Accent4 2 2" xfId="87" xr:uid="{00000000-0005-0000-0000-000056000000}"/>
    <cellStyle name="Accent4 3" xfId="88" xr:uid="{00000000-0005-0000-0000-000057000000}"/>
    <cellStyle name="Accent5" xfId="89" builtinId="45" customBuiltin="1"/>
    <cellStyle name="Accent5 2" xfId="90" xr:uid="{00000000-0005-0000-0000-000059000000}"/>
    <cellStyle name="Accent5 2 2" xfId="91" xr:uid="{00000000-0005-0000-0000-00005A000000}"/>
    <cellStyle name="Accent5 3" xfId="92" xr:uid="{00000000-0005-0000-0000-00005B000000}"/>
    <cellStyle name="Accent6" xfId="93" builtinId="49" customBuiltin="1"/>
    <cellStyle name="Accent6 2" xfId="94" xr:uid="{00000000-0005-0000-0000-00005D000000}"/>
    <cellStyle name="Accent6 2 2" xfId="95" xr:uid="{00000000-0005-0000-0000-00005E000000}"/>
    <cellStyle name="Accent6 3" xfId="96" xr:uid="{00000000-0005-0000-0000-00005F000000}"/>
    <cellStyle name="Bad" xfId="97" builtinId="27" customBuiltin="1"/>
    <cellStyle name="Bad 2" xfId="98" xr:uid="{00000000-0005-0000-0000-000061000000}"/>
    <cellStyle name="Bad 2 2" xfId="99" xr:uid="{00000000-0005-0000-0000-000062000000}"/>
    <cellStyle name="Bad 3" xfId="100" xr:uid="{00000000-0005-0000-0000-000063000000}"/>
    <cellStyle name="Calculation" xfId="101" builtinId="22" customBuiltin="1"/>
    <cellStyle name="Calculation 2" xfId="102" xr:uid="{00000000-0005-0000-0000-000065000000}"/>
    <cellStyle name="Calculation 2 2" xfId="103" xr:uid="{00000000-0005-0000-0000-000066000000}"/>
    <cellStyle name="Calculation 3" xfId="104" xr:uid="{00000000-0005-0000-0000-000067000000}"/>
    <cellStyle name="Check Cell" xfId="105" builtinId="23" customBuiltin="1"/>
    <cellStyle name="Check Cell 2" xfId="106" xr:uid="{00000000-0005-0000-0000-000069000000}"/>
    <cellStyle name="Check Cell 2 2" xfId="107" xr:uid="{00000000-0005-0000-0000-00006A000000}"/>
    <cellStyle name="Check Cell 3" xfId="108" xr:uid="{00000000-0005-0000-0000-00006B000000}"/>
    <cellStyle name="Comma 2" xfId="109" xr:uid="{00000000-0005-0000-0000-00006C000000}"/>
    <cellStyle name="Explanatory Text" xfId="110" builtinId="53" customBuiltin="1"/>
    <cellStyle name="Explanatory Text 2" xfId="111" xr:uid="{00000000-0005-0000-0000-00006E000000}"/>
    <cellStyle name="Explanatory Text 2 2" xfId="112" xr:uid="{00000000-0005-0000-0000-00006F000000}"/>
    <cellStyle name="Explanatory Text 3" xfId="113" xr:uid="{00000000-0005-0000-0000-000070000000}"/>
    <cellStyle name="Good" xfId="114" builtinId="26" customBuiltin="1"/>
    <cellStyle name="Good 2" xfId="115" xr:uid="{00000000-0005-0000-0000-000072000000}"/>
    <cellStyle name="Good 2 2" xfId="116" xr:uid="{00000000-0005-0000-0000-000073000000}"/>
    <cellStyle name="Good 3" xfId="117" xr:uid="{00000000-0005-0000-0000-000074000000}"/>
    <cellStyle name="Heading 1" xfId="118" builtinId="16" customBuiltin="1"/>
    <cellStyle name="Heading 1 2" xfId="119" xr:uid="{00000000-0005-0000-0000-000076000000}"/>
    <cellStyle name="Heading 1 2 2" xfId="120" xr:uid="{00000000-0005-0000-0000-000077000000}"/>
    <cellStyle name="Heading 1 3" xfId="121" xr:uid="{00000000-0005-0000-0000-000078000000}"/>
    <cellStyle name="Heading 2" xfId="122" builtinId="17" customBuiltin="1"/>
    <cellStyle name="Heading 2 2" xfId="123" xr:uid="{00000000-0005-0000-0000-00007A000000}"/>
    <cellStyle name="Heading 2 2 2" xfId="124" xr:uid="{00000000-0005-0000-0000-00007B000000}"/>
    <cellStyle name="Heading 2 3" xfId="125" xr:uid="{00000000-0005-0000-0000-00007C000000}"/>
    <cellStyle name="Heading 3" xfId="126" builtinId="18" customBuiltin="1"/>
    <cellStyle name="Heading 3 2" xfId="127" xr:uid="{00000000-0005-0000-0000-00007E000000}"/>
    <cellStyle name="Heading 3 2 2" xfId="128" xr:uid="{00000000-0005-0000-0000-00007F000000}"/>
    <cellStyle name="Heading 3 3" xfId="129" xr:uid="{00000000-0005-0000-0000-000080000000}"/>
    <cellStyle name="Heading 4" xfId="130" builtinId="19" customBuiltin="1"/>
    <cellStyle name="Heading 4 2" xfId="131" xr:uid="{00000000-0005-0000-0000-000082000000}"/>
    <cellStyle name="Heading 4 2 2" xfId="132" xr:uid="{00000000-0005-0000-0000-000083000000}"/>
    <cellStyle name="Heading 4 3" xfId="133" xr:uid="{00000000-0005-0000-0000-000084000000}"/>
    <cellStyle name="Hyperlink 2" xfId="134" xr:uid="{00000000-0005-0000-0000-000085000000}"/>
    <cellStyle name="Hyperlink 2 2" xfId="135" xr:uid="{00000000-0005-0000-0000-000086000000}"/>
    <cellStyle name="Hyperlink 2 2 2" xfId="136" xr:uid="{00000000-0005-0000-0000-000087000000}"/>
    <cellStyle name="Hyperlink 2 2 2 2" xfId="137" xr:uid="{00000000-0005-0000-0000-000088000000}"/>
    <cellStyle name="Hyperlink 2 2 3" xfId="138" xr:uid="{00000000-0005-0000-0000-000089000000}"/>
    <cellStyle name="Hyperlink 2 3" xfId="139" xr:uid="{00000000-0005-0000-0000-00008A000000}"/>
    <cellStyle name="Hyperlink 2 3 2" xfId="140" xr:uid="{00000000-0005-0000-0000-00008B000000}"/>
    <cellStyle name="Hyperlink 2 4" xfId="141" xr:uid="{00000000-0005-0000-0000-00008C000000}"/>
    <cellStyle name="Hyperlink 3" xfId="142" xr:uid="{00000000-0005-0000-0000-00008D000000}"/>
    <cellStyle name="Hyperlink 3 2" xfId="143" xr:uid="{00000000-0005-0000-0000-00008E000000}"/>
    <cellStyle name="Hyperlink 3 2 2" xfId="144" xr:uid="{00000000-0005-0000-0000-00008F000000}"/>
    <cellStyle name="Hyperlink 3 3" xfId="145" xr:uid="{00000000-0005-0000-0000-000090000000}"/>
    <cellStyle name="Input" xfId="146" builtinId="20" customBuiltin="1"/>
    <cellStyle name="Input 2" xfId="147" xr:uid="{00000000-0005-0000-0000-000092000000}"/>
    <cellStyle name="Input 2 2" xfId="148" xr:uid="{00000000-0005-0000-0000-000093000000}"/>
    <cellStyle name="Input 3" xfId="149" xr:uid="{00000000-0005-0000-0000-000094000000}"/>
    <cellStyle name="Linked Cell" xfId="150" builtinId="24" customBuiltin="1"/>
    <cellStyle name="Linked Cell 2" xfId="151" xr:uid="{00000000-0005-0000-0000-000096000000}"/>
    <cellStyle name="Linked Cell 2 2" xfId="152" xr:uid="{00000000-0005-0000-0000-000097000000}"/>
    <cellStyle name="Linked Cell 3" xfId="153" xr:uid="{00000000-0005-0000-0000-000098000000}"/>
    <cellStyle name="Neutral" xfId="154" builtinId="28" customBuiltin="1"/>
    <cellStyle name="Neutral 2" xfId="155" xr:uid="{00000000-0005-0000-0000-00009A000000}"/>
    <cellStyle name="Neutral 2 2" xfId="156" xr:uid="{00000000-0005-0000-0000-00009B000000}"/>
    <cellStyle name="Neutral 3" xfId="157" xr:uid="{00000000-0005-0000-0000-00009C000000}"/>
    <cellStyle name="Normal" xfId="0" builtinId="0"/>
    <cellStyle name="Normal 100" xfId="158" xr:uid="{00000000-0005-0000-0000-00009E000000}"/>
    <cellStyle name="Normal 100 2" xfId="159" xr:uid="{00000000-0005-0000-0000-00009F000000}"/>
    <cellStyle name="Normal 100 2 2" xfId="160" xr:uid="{00000000-0005-0000-0000-0000A0000000}"/>
    <cellStyle name="Normal 100 3" xfId="161" xr:uid="{00000000-0005-0000-0000-0000A1000000}"/>
    <cellStyle name="Normal 101" xfId="162" xr:uid="{00000000-0005-0000-0000-0000A2000000}"/>
    <cellStyle name="Normal 101 2" xfId="163" xr:uid="{00000000-0005-0000-0000-0000A3000000}"/>
    <cellStyle name="Normal 101 2 2" xfId="164" xr:uid="{00000000-0005-0000-0000-0000A4000000}"/>
    <cellStyle name="Normal 101 3" xfId="165" xr:uid="{00000000-0005-0000-0000-0000A5000000}"/>
    <cellStyle name="Normal 102" xfId="166" xr:uid="{00000000-0005-0000-0000-0000A6000000}"/>
    <cellStyle name="Normal 102 2" xfId="167" xr:uid="{00000000-0005-0000-0000-0000A7000000}"/>
    <cellStyle name="Normal 102 2 2" xfId="168" xr:uid="{00000000-0005-0000-0000-0000A8000000}"/>
    <cellStyle name="Normal 102 3" xfId="169" xr:uid="{00000000-0005-0000-0000-0000A9000000}"/>
    <cellStyle name="Normal 103" xfId="170" xr:uid="{00000000-0005-0000-0000-0000AA000000}"/>
    <cellStyle name="Normal 103 2" xfId="171" xr:uid="{00000000-0005-0000-0000-0000AB000000}"/>
    <cellStyle name="Normal 103 2 2" xfId="172" xr:uid="{00000000-0005-0000-0000-0000AC000000}"/>
    <cellStyle name="Normal 103 3" xfId="173" xr:uid="{00000000-0005-0000-0000-0000AD000000}"/>
    <cellStyle name="Normal 104" xfId="174" xr:uid="{00000000-0005-0000-0000-0000AE000000}"/>
    <cellStyle name="Normal 104 2" xfId="175" xr:uid="{00000000-0005-0000-0000-0000AF000000}"/>
    <cellStyle name="Normal 104 2 2" xfId="176" xr:uid="{00000000-0005-0000-0000-0000B0000000}"/>
    <cellStyle name="Normal 104 3" xfId="177" xr:uid="{00000000-0005-0000-0000-0000B1000000}"/>
    <cellStyle name="Normal 105" xfId="178" xr:uid="{00000000-0005-0000-0000-0000B2000000}"/>
    <cellStyle name="Normal 105 2" xfId="179" xr:uid="{00000000-0005-0000-0000-0000B3000000}"/>
    <cellStyle name="Normal 105 2 2" xfId="180" xr:uid="{00000000-0005-0000-0000-0000B4000000}"/>
    <cellStyle name="Normal 105 3" xfId="181" xr:uid="{00000000-0005-0000-0000-0000B5000000}"/>
    <cellStyle name="Normal 106" xfId="182" xr:uid="{00000000-0005-0000-0000-0000B6000000}"/>
    <cellStyle name="Normal 106 2" xfId="183" xr:uid="{00000000-0005-0000-0000-0000B7000000}"/>
    <cellStyle name="Normal 106 2 2" xfId="184" xr:uid="{00000000-0005-0000-0000-0000B8000000}"/>
    <cellStyle name="Normal 106 3" xfId="185" xr:uid="{00000000-0005-0000-0000-0000B9000000}"/>
    <cellStyle name="Normal 107" xfId="186" xr:uid="{00000000-0005-0000-0000-0000BA000000}"/>
    <cellStyle name="Normal 107 2" xfId="187" xr:uid="{00000000-0005-0000-0000-0000BB000000}"/>
    <cellStyle name="Normal 107 2 2" xfId="188" xr:uid="{00000000-0005-0000-0000-0000BC000000}"/>
    <cellStyle name="Normal 107 3" xfId="189" xr:uid="{00000000-0005-0000-0000-0000BD000000}"/>
    <cellStyle name="Normal 108" xfId="190" xr:uid="{00000000-0005-0000-0000-0000BE000000}"/>
    <cellStyle name="Normal 108 2" xfId="191" xr:uid="{00000000-0005-0000-0000-0000BF000000}"/>
    <cellStyle name="Normal 108 2 2" xfId="192" xr:uid="{00000000-0005-0000-0000-0000C0000000}"/>
    <cellStyle name="Normal 108 3" xfId="193" xr:uid="{00000000-0005-0000-0000-0000C1000000}"/>
    <cellStyle name="Normal 109" xfId="194" xr:uid="{00000000-0005-0000-0000-0000C2000000}"/>
    <cellStyle name="Normal 109 2" xfId="195" xr:uid="{00000000-0005-0000-0000-0000C3000000}"/>
    <cellStyle name="Normal 109 2 2" xfId="196" xr:uid="{00000000-0005-0000-0000-0000C4000000}"/>
    <cellStyle name="Normal 109 3" xfId="197" xr:uid="{00000000-0005-0000-0000-0000C5000000}"/>
    <cellStyle name="Normal 110" xfId="198" xr:uid="{00000000-0005-0000-0000-0000C6000000}"/>
    <cellStyle name="Normal 110 2" xfId="199" xr:uid="{00000000-0005-0000-0000-0000C7000000}"/>
    <cellStyle name="Normal 110 2 2" xfId="200" xr:uid="{00000000-0005-0000-0000-0000C8000000}"/>
    <cellStyle name="Normal 110 3" xfId="201" xr:uid="{00000000-0005-0000-0000-0000C9000000}"/>
    <cellStyle name="Normal 111" xfId="202" xr:uid="{00000000-0005-0000-0000-0000CA000000}"/>
    <cellStyle name="Normal 111 2" xfId="203" xr:uid="{00000000-0005-0000-0000-0000CB000000}"/>
    <cellStyle name="Normal 111 2 2" xfId="204" xr:uid="{00000000-0005-0000-0000-0000CC000000}"/>
    <cellStyle name="Normal 111 3" xfId="205" xr:uid="{00000000-0005-0000-0000-0000CD000000}"/>
    <cellStyle name="Normal 112" xfId="206" xr:uid="{00000000-0005-0000-0000-0000CE000000}"/>
    <cellStyle name="Normal 112 2" xfId="207" xr:uid="{00000000-0005-0000-0000-0000CF000000}"/>
    <cellStyle name="Normal 112 2 2" xfId="208" xr:uid="{00000000-0005-0000-0000-0000D0000000}"/>
    <cellStyle name="Normal 112 3" xfId="209" xr:uid="{00000000-0005-0000-0000-0000D1000000}"/>
    <cellStyle name="Normal 113" xfId="210" xr:uid="{00000000-0005-0000-0000-0000D2000000}"/>
    <cellStyle name="Normal 113 2" xfId="211" xr:uid="{00000000-0005-0000-0000-0000D3000000}"/>
    <cellStyle name="Normal 113 2 2" xfId="212" xr:uid="{00000000-0005-0000-0000-0000D4000000}"/>
    <cellStyle name="Normal 113 3" xfId="213" xr:uid="{00000000-0005-0000-0000-0000D5000000}"/>
    <cellStyle name="Normal 114" xfId="214" xr:uid="{00000000-0005-0000-0000-0000D6000000}"/>
    <cellStyle name="Normal 114 2" xfId="215" xr:uid="{00000000-0005-0000-0000-0000D7000000}"/>
    <cellStyle name="Normal 114 2 2" xfId="216" xr:uid="{00000000-0005-0000-0000-0000D8000000}"/>
    <cellStyle name="Normal 114 3" xfId="217" xr:uid="{00000000-0005-0000-0000-0000D9000000}"/>
    <cellStyle name="Normal 115" xfId="218" xr:uid="{00000000-0005-0000-0000-0000DA000000}"/>
    <cellStyle name="Normal 115 2" xfId="219" xr:uid="{00000000-0005-0000-0000-0000DB000000}"/>
    <cellStyle name="Normal 115 2 2" xfId="220" xr:uid="{00000000-0005-0000-0000-0000DC000000}"/>
    <cellStyle name="Normal 115 3" xfId="221" xr:uid="{00000000-0005-0000-0000-0000DD000000}"/>
    <cellStyle name="Normal 116" xfId="222" xr:uid="{00000000-0005-0000-0000-0000DE000000}"/>
    <cellStyle name="Normal 116 2" xfId="223" xr:uid="{00000000-0005-0000-0000-0000DF000000}"/>
    <cellStyle name="Normal 116 2 2" xfId="224" xr:uid="{00000000-0005-0000-0000-0000E0000000}"/>
    <cellStyle name="Normal 116 3" xfId="225" xr:uid="{00000000-0005-0000-0000-0000E1000000}"/>
    <cellStyle name="Normal 117" xfId="226" xr:uid="{00000000-0005-0000-0000-0000E2000000}"/>
    <cellStyle name="Normal 117 2" xfId="227" xr:uid="{00000000-0005-0000-0000-0000E3000000}"/>
    <cellStyle name="Normal 117 2 2" xfId="228" xr:uid="{00000000-0005-0000-0000-0000E4000000}"/>
    <cellStyle name="Normal 117 3" xfId="229" xr:uid="{00000000-0005-0000-0000-0000E5000000}"/>
    <cellStyle name="Normal 118" xfId="230" xr:uid="{00000000-0005-0000-0000-0000E6000000}"/>
    <cellStyle name="Normal 118 2" xfId="231" xr:uid="{00000000-0005-0000-0000-0000E7000000}"/>
    <cellStyle name="Normal 118 2 2" xfId="232" xr:uid="{00000000-0005-0000-0000-0000E8000000}"/>
    <cellStyle name="Normal 118 3" xfId="233" xr:uid="{00000000-0005-0000-0000-0000E9000000}"/>
    <cellStyle name="Normal 119" xfId="234" xr:uid="{00000000-0005-0000-0000-0000EA000000}"/>
    <cellStyle name="Normal 119 2" xfId="235" xr:uid="{00000000-0005-0000-0000-0000EB000000}"/>
    <cellStyle name="Normal 119 2 2" xfId="236" xr:uid="{00000000-0005-0000-0000-0000EC000000}"/>
    <cellStyle name="Normal 119 3" xfId="237" xr:uid="{00000000-0005-0000-0000-0000ED000000}"/>
    <cellStyle name="Normal 120" xfId="238" xr:uid="{00000000-0005-0000-0000-0000EE000000}"/>
    <cellStyle name="Normal 120 2" xfId="239" xr:uid="{00000000-0005-0000-0000-0000EF000000}"/>
    <cellStyle name="Normal 120 2 2" xfId="240" xr:uid="{00000000-0005-0000-0000-0000F0000000}"/>
    <cellStyle name="Normal 120 3" xfId="241" xr:uid="{00000000-0005-0000-0000-0000F1000000}"/>
    <cellStyle name="Normal 121" xfId="242" xr:uid="{00000000-0005-0000-0000-0000F2000000}"/>
    <cellStyle name="Normal 121 2" xfId="243" xr:uid="{00000000-0005-0000-0000-0000F3000000}"/>
    <cellStyle name="Normal 121 2 2" xfId="244" xr:uid="{00000000-0005-0000-0000-0000F4000000}"/>
    <cellStyle name="Normal 121 3" xfId="245" xr:uid="{00000000-0005-0000-0000-0000F5000000}"/>
    <cellStyle name="Normal 122" xfId="246" xr:uid="{00000000-0005-0000-0000-0000F6000000}"/>
    <cellStyle name="Normal 122 2" xfId="247" xr:uid="{00000000-0005-0000-0000-0000F7000000}"/>
    <cellStyle name="Normal 122 2 2" xfId="248" xr:uid="{00000000-0005-0000-0000-0000F8000000}"/>
    <cellStyle name="Normal 122 3" xfId="249" xr:uid="{00000000-0005-0000-0000-0000F9000000}"/>
    <cellStyle name="Normal 123" xfId="250" xr:uid="{00000000-0005-0000-0000-0000FA000000}"/>
    <cellStyle name="Normal 123 2" xfId="251" xr:uid="{00000000-0005-0000-0000-0000FB000000}"/>
    <cellStyle name="Normal 123 2 2" xfId="252" xr:uid="{00000000-0005-0000-0000-0000FC000000}"/>
    <cellStyle name="Normal 123 3" xfId="253" xr:uid="{00000000-0005-0000-0000-0000FD000000}"/>
    <cellStyle name="Normal 124" xfId="254" xr:uid="{00000000-0005-0000-0000-0000FE000000}"/>
    <cellStyle name="Normal 124 2" xfId="255" xr:uid="{00000000-0005-0000-0000-0000FF000000}"/>
    <cellStyle name="Normal 124 2 2" xfId="256" xr:uid="{00000000-0005-0000-0000-000000010000}"/>
    <cellStyle name="Normal 124 3" xfId="257" xr:uid="{00000000-0005-0000-0000-000001010000}"/>
    <cellStyle name="Normal 125" xfId="258" xr:uid="{00000000-0005-0000-0000-000002010000}"/>
    <cellStyle name="Normal 125 2" xfId="259" xr:uid="{00000000-0005-0000-0000-000003010000}"/>
    <cellStyle name="Normal 125 2 2" xfId="260" xr:uid="{00000000-0005-0000-0000-000004010000}"/>
    <cellStyle name="Normal 125 3" xfId="261" xr:uid="{00000000-0005-0000-0000-000005010000}"/>
    <cellStyle name="Normal 126" xfId="262" xr:uid="{00000000-0005-0000-0000-000006010000}"/>
    <cellStyle name="Normal 126 2" xfId="263" xr:uid="{00000000-0005-0000-0000-000007010000}"/>
    <cellStyle name="Normal 126 2 2" xfId="264" xr:uid="{00000000-0005-0000-0000-000008010000}"/>
    <cellStyle name="Normal 126 3" xfId="265" xr:uid="{00000000-0005-0000-0000-000009010000}"/>
    <cellStyle name="Normal 127" xfId="266" xr:uid="{00000000-0005-0000-0000-00000A010000}"/>
    <cellStyle name="Normal 127 2" xfId="267" xr:uid="{00000000-0005-0000-0000-00000B010000}"/>
    <cellStyle name="Normal 127 2 2" xfId="268" xr:uid="{00000000-0005-0000-0000-00000C010000}"/>
    <cellStyle name="Normal 127 3" xfId="269" xr:uid="{00000000-0005-0000-0000-00000D010000}"/>
    <cellStyle name="Normal 128" xfId="270" xr:uid="{00000000-0005-0000-0000-00000E010000}"/>
    <cellStyle name="Normal 128 2" xfId="271" xr:uid="{00000000-0005-0000-0000-00000F010000}"/>
    <cellStyle name="Normal 128 2 2" xfId="272" xr:uid="{00000000-0005-0000-0000-000010010000}"/>
    <cellStyle name="Normal 128 3" xfId="273" xr:uid="{00000000-0005-0000-0000-000011010000}"/>
    <cellStyle name="Normal 129" xfId="274" xr:uid="{00000000-0005-0000-0000-000012010000}"/>
    <cellStyle name="Normal 129 2" xfId="275" xr:uid="{00000000-0005-0000-0000-000013010000}"/>
    <cellStyle name="Normal 129 2 2" xfId="276" xr:uid="{00000000-0005-0000-0000-000014010000}"/>
    <cellStyle name="Normal 129 3" xfId="277" xr:uid="{00000000-0005-0000-0000-000015010000}"/>
    <cellStyle name="Normal 130" xfId="278" xr:uid="{00000000-0005-0000-0000-000016010000}"/>
    <cellStyle name="Normal 130 2" xfId="279" xr:uid="{00000000-0005-0000-0000-000017010000}"/>
    <cellStyle name="Normal 130 2 2" xfId="280" xr:uid="{00000000-0005-0000-0000-000018010000}"/>
    <cellStyle name="Normal 130 3" xfId="281" xr:uid="{00000000-0005-0000-0000-000019010000}"/>
    <cellStyle name="Normal 131" xfId="282" xr:uid="{00000000-0005-0000-0000-00001A010000}"/>
    <cellStyle name="Normal 131 2" xfId="283" xr:uid="{00000000-0005-0000-0000-00001B010000}"/>
    <cellStyle name="Normal 131 2 2" xfId="284" xr:uid="{00000000-0005-0000-0000-00001C010000}"/>
    <cellStyle name="Normal 131 3" xfId="285" xr:uid="{00000000-0005-0000-0000-00001D010000}"/>
    <cellStyle name="Normal 132" xfId="286" xr:uid="{00000000-0005-0000-0000-00001E010000}"/>
    <cellStyle name="Normal 132 2" xfId="287" xr:uid="{00000000-0005-0000-0000-00001F010000}"/>
    <cellStyle name="Normal 132 2 2" xfId="288" xr:uid="{00000000-0005-0000-0000-000020010000}"/>
    <cellStyle name="Normal 132 3" xfId="289" xr:uid="{00000000-0005-0000-0000-000021010000}"/>
    <cellStyle name="Normal 133" xfId="290" xr:uid="{00000000-0005-0000-0000-000022010000}"/>
    <cellStyle name="Normal 133 2" xfId="291" xr:uid="{00000000-0005-0000-0000-000023010000}"/>
    <cellStyle name="Normal 133 2 2" xfId="292" xr:uid="{00000000-0005-0000-0000-000024010000}"/>
    <cellStyle name="Normal 133 3" xfId="293" xr:uid="{00000000-0005-0000-0000-000025010000}"/>
    <cellStyle name="Normal 134" xfId="294" xr:uid="{00000000-0005-0000-0000-000026010000}"/>
    <cellStyle name="Normal 134 2" xfId="295" xr:uid="{00000000-0005-0000-0000-000027010000}"/>
    <cellStyle name="Normal 134 2 2" xfId="296" xr:uid="{00000000-0005-0000-0000-000028010000}"/>
    <cellStyle name="Normal 134 3" xfId="297" xr:uid="{00000000-0005-0000-0000-000029010000}"/>
    <cellStyle name="Normal 136" xfId="298" xr:uid="{00000000-0005-0000-0000-00002A010000}"/>
    <cellStyle name="Normal 136 2" xfId="299" xr:uid="{00000000-0005-0000-0000-00002B010000}"/>
    <cellStyle name="Normal 136 2 2" xfId="300" xr:uid="{00000000-0005-0000-0000-00002C010000}"/>
    <cellStyle name="Normal 136 3" xfId="301" xr:uid="{00000000-0005-0000-0000-00002D010000}"/>
    <cellStyle name="Normal 137" xfId="302" xr:uid="{00000000-0005-0000-0000-00002E010000}"/>
    <cellStyle name="Normal 137 2" xfId="303" xr:uid="{00000000-0005-0000-0000-00002F010000}"/>
    <cellStyle name="Normal 137 2 2" xfId="304" xr:uid="{00000000-0005-0000-0000-000030010000}"/>
    <cellStyle name="Normal 137 3" xfId="305" xr:uid="{00000000-0005-0000-0000-000031010000}"/>
    <cellStyle name="Normal 138" xfId="306" xr:uid="{00000000-0005-0000-0000-000032010000}"/>
    <cellStyle name="Normal 138 2" xfId="307" xr:uid="{00000000-0005-0000-0000-000033010000}"/>
    <cellStyle name="Normal 138 2 2" xfId="308" xr:uid="{00000000-0005-0000-0000-000034010000}"/>
    <cellStyle name="Normal 138 3" xfId="309" xr:uid="{00000000-0005-0000-0000-000035010000}"/>
    <cellStyle name="Normal 139" xfId="310" xr:uid="{00000000-0005-0000-0000-000036010000}"/>
    <cellStyle name="Normal 139 2" xfId="311" xr:uid="{00000000-0005-0000-0000-000037010000}"/>
    <cellStyle name="Normal 139 2 2" xfId="312" xr:uid="{00000000-0005-0000-0000-000038010000}"/>
    <cellStyle name="Normal 139 3" xfId="313" xr:uid="{00000000-0005-0000-0000-000039010000}"/>
    <cellStyle name="Normal 140" xfId="314" xr:uid="{00000000-0005-0000-0000-00003A010000}"/>
    <cellStyle name="Normal 140 2" xfId="315" xr:uid="{00000000-0005-0000-0000-00003B010000}"/>
    <cellStyle name="Normal 140 2 2" xfId="316" xr:uid="{00000000-0005-0000-0000-00003C010000}"/>
    <cellStyle name="Normal 140 3" xfId="317" xr:uid="{00000000-0005-0000-0000-00003D010000}"/>
    <cellStyle name="Normal 141" xfId="318" xr:uid="{00000000-0005-0000-0000-00003E010000}"/>
    <cellStyle name="Normal 141 2" xfId="319" xr:uid="{00000000-0005-0000-0000-00003F010000}"/>
    <cellStyle name="Normal 141 2 2" xfId="320" xr:uid="{00000000-0005-0000-0000-000040010000}"/>
    <cellStyle name="Normal 141 3" xfId="321" xr:uid="{00000000-0005-0000-0000-000041010000}"/>
    <cellStyle name="Normal 142" xfId="322" xr:uid="{00000000-0005-0000-0000-000042010000}"/>
    <cellStyle name="Normal 142 2" xfId="323" xr:uid="{00000000-0005-0000-0000-000043010000}"/>
    <cellStyle name="Normal 142 2 2" xfId="324" xr:uid="{00000000-0005-0000-0000-000044010000}"/>
    <cellStyle name="Normal 142 3" xfId="325" xr:uid="{00000000-0005-0000-0000-000045010000}"/>
    <cellStyle name="Normal 143" xfId="326" xr:uid="{00000000-0005-0000-0000-000046010000}"/>
    <cellStyle name="Normal 143 2" xfId="327" xr:uid="{00000000-0005-0000-0000-000047010000}"/>
    <cellStyle name="Normal 143 2 2" xfId="328" xr:uid="{00000000-0005-0000-0000-000048010000}"/>
    <cellStyle name="Normal 143 3" xfId="329" xr:uid="{00000000-0005-0000-0000-000049010000}"/>
    <cellStyle name="Normal 144" xfId="330" xr:uid="{00000000-0005-0000-0000-00004A010000}"/>
    <cellStyle name="Normal 144 2" xfId="331" xr:uid="{00000000-0005-0000-0000-00004B010000}"/>
    <cellStyle name="Normal 144 2 2" xfId="332" xr:uid="{00000000-0005-0000-0000-00004C010000}"/>
    <cellStyle name="Normal 144 3" xfId="333" xr:uid="{00000000-0005-0000-0000-00004D010000}"/>
    <cellStyle name="Normal 145" xfId="334" xr:uid="{00000000-0005-0000-0000-00004E010000}"/>
    <cellStyle name="Normal 145 2" xfId="335" xr:uid="{00000000-0005-0000-0000-00004F010000}"/>
    <cellStyle name="Normal 145 2 2" xfId="336" xr:uid="{00000000-0005-0000-0000-000050010000}"/>
    <cellStyle name="Normal 145 3" xfId="337" xr:uid="{00000000-0005-0000-0000-000051010000}"/>
    <cellStyle name="Normal 146" xfId="338" xr:uid="{00000000-0005-0000-0000-000052010000}"/>
    <cellStyle name="Normal 146 2" xfId="339" xr:uid="{00000000-0005-0000-0000-000053010000}"/>
    <cellStyle name="Normal 146 2 2" xfId="340" xr:uid="{00000000-0005-0000-0000-000054010000}"/>
    <cellStyle name="Normal 146 3" xfId="341" xr:uid="{00000000-0005-0000-0000-000055010000}"/>
    <cellStyle name="Normal 147" xfId="342" xr:uid="{00000000-0005-0000-0000-000056010000}"/>
    <cellStyle name="Normal 147 2" xfId="343" xr:uid="{00000000-0005-0000-0000-000057010000}"/>
    <cellStyle name="Normal 147 2 2" xfId="344" xr:uid="{00000000-0005-0000-0000-000058010000}"/>
    <cellStyle name="Normal 147 3" xfId="345" xr:uid="{00000000-0005-0000-0000-000059010000}"/>
    <cellStyle name="Normal 148" xfId="346" xr:uid="{00000000-0005-0000-0000-00005A010000}"/>
    <cellStyle name="Normal 148 2" xfId="347" xr:uid="{00000000-0005-0000-0000-00005B010000}"/>
    <cellStyle name="Normal 148 2 2" xfId="348" xr:uid="{00000000-0005-0000-0000-00005C010000}"/>
    <cellStyle name="Normal 148 3" xfId="349" xr:uid="{00000000-0005-0000-0000-00005D010000}"/>
    <cellStyle name="Normal 149" xfId="350" xr:uid="{00000000-0005-0000-0000-00005E010000}"/>
    <cellStyle name="Normal 149 2" xfId="351" xr:uid="{00000000-0005-0000-0000-00005F010000}"/>
    <cellStyle name="Normal 149 2 2" xfId="352" xr:uid="{00000000-0005-0000-0000-000060010000}"/>
    <cellStyle name="Normal 149 3" xfId="353" xr:uid="{00000000-0005-0000-0000-000061010000}"/>
    <cellStyle name="Normal 150" xfId="354" xr:uid="{00000000-0005-0000-0000-000062010000}"/>
    <cellStyle name="Normal 150 2" xfId="355" xr:uid="{00000000-0005-0000-0000-000063010000}"/>
    <cellStyle name="Normal 150 2 2" xfId="356" xr:uid="{00000000-0005-0000-0000-000064010000}"/>
    <cellStyle name="Normal 150 3" xfId="357" xr:uid="{00000000-0005-0000-0000-000065010000}"/>
    <cellStyle name="Normal 151" xfId="358" xr:uid="{00000000-0005-0000-0000-000066010000}"/>
    <cellStyle name="Normal 151 2" xfId="359" xr:uid="{00000000-0005-0000-0000-000067010000}"/>
    <cellStyle name="Normal 151 2 2" xfId="360" xr:uid="{00000000-0005-0000-0000-000068010000}"/>
    <cellStyle name="Normal 151 3" xfId="361" xr:uid="{00000000-0005-0000-0000-000069010000}"/>
    <cellStyle name="Normal 152" xfId="362" xr:uid="{00000000-0005-0000-0000-00006A010000}"/>
    <cellStyle name="Normal 152 2" xfId="363" xr:uid="{00000000-0005-0000-0000-00006B010000}"/>
    <cellStyle name="Normal 152 2 2" xfId="364" xr:uid="{00000000-0005-0000-0000-00006C010000}"/>
    <cellStyle name="Normal 152 3" xfId="365" xr:uid="{00000000-0005-0000-0000-00006D010000}"/>
    <cellStyle name="Normal 153" xfId="366" xr:uid="{00000000-0005-0000-0000-00006E010000}"/>
    <cellStyle name="Normal 153 2" xfId="367" xr:uid="{00000000-0005-0000-0000-00006F010000}"/>
    <cellStyle name="Normal 153 2 2" xfId="368" xr:uid="{00000000-0005-0000-0000-000070010000}"/>
    <cellStyle name="Normal 153 3" xfId="369" xr:uid="{00000000-0005-0000-0000-000071010000}"/>
    <cellStyle name="Normal 154" xfId="370" xr:uid="{00000000-0005-0000-0000-000072010000}"/>
    <cellStyle name="Normal 154 2" xfId="371" xr:uid="{00000000-0005-0000-0000-000073010000}"/>
    <cellStyle name="Normal 154 2 2" xfId="372" xr:uid="{00000000-0005-0000-0000-000074010000}"/>
    <cellStyle name="Normal 154 3" xfId="373" xr:uid="{00000000-0005-0000-0000-000075010000}"/>
    <cellStyle name="Normal 155" xfId="374" xr:uid="{00000000-0005-0000-0000-000076010000}"/>
    <cellStyle name="Normal 155 2" xfId="375" xr:uid="{00000000-0005-0000-0000-000077010000}"/>
    <cellStyle name="Normal 155 2 2" xfId="376" xr:uid="{00000000-0005-0000-0000-000078010000}"/>
    <cellStyle name="Normal 155 3" xfId="377" xr:uid="{00000000-0005-0000-0000-000079010000}"/>
    <cellStyle name="Normal 156" xfId="378" xr:uid="{00000000-0005-0000-0000-00007A010000}"/>
    <cellStyle name="Normal 156 2" xfId="379" xr:uid="{00000000-0005-0000-0000-00007B010000}"/>
    <cellStyle name="Normal 156 2 2" xfId="380" xr:uid="{00000000-0005-0000-0000-00007C010000}"/>
    <cellStyle name="Normal 156 3" xfId="381" xr:uid="{00000000-0005-0000-0000-00007D010000}"/>
    <cellStyle name="Normal 157" xfId="382" xr:uid="{00000000-0005-0000-0000-00007E010000}"/>
    <cellStyle name="Normal 157 2" xfId="383" xr:uid="{00000000-0005-0000-0000-00007F010000}"/>
    <cellStyle name="Normal 157 2 2" xfId="384" xr:uid="{00000000-0005-0000-0000-000080010000}"/>
    <cellStyle name="Normal 157 3" xfId="385" xr:uid="{00000000-0005-0000-0000-000081010000}"/>
    <cellStyle name="Normal 158" xfId="386" xr:uid="{00000000-0005-0000-0000-000082010000}"/>
    <cellStyle name="Normal 158 2" xfId="387" xr:uid="{00000000-0005-0000-0000-000083010000}"/>
    <cellStyle name="Normal 158 2 2" xfId="388" xr:uid="{00000000-0005-0000-0000-000084010000}"/>
    <cellStyle name="Normal 158 3" xfId="389" xr:uid="{00000000-0005-0000-0000-000085010000}"/>
    <cellStyle name="Normal 159" xfId="390" xr:uid="{00000000-0005-0000-0000-000086010000}"/>
    <cellStyle name="Normal 159 2" xfId="391" xr:uid="{00000000-0005-0000-0000-000087010000}"/>
    <cellStyle name="Normal 159 2 2" xfId="392" xr:uid="{00000000-0005-0000-0000-000088010000}"/>
    <cellStyle name="Normal 159 3" xfId="393" xr:uid="{00000000-0005-0000-0000-000089010000}"/>
    <cellStyle name="Normal 160" xfId="394" xr:uid="{00000000-0005-0000-0000-00008A010000}"/>
    <cellStyle name="Normal 160 2" xfId="395" xr:uid="{00000000-0005-0000-0000-00008B010000}"/>
    <cellStyle name="Normal 160 2 2" xfId="396" xr:uid="{00000000-0005-0000-0000-00008C010000}"/>
    <cellStyle name="Normal 160 3" xfId="397" xr:uid="{00000000-0005-0000-0000-00008D010000}"/>
    <cellStyle name="Normal 161" xfId="398" xr:uid="{00000000-0005-0000-0000-00008E010000}"/>
    <cellStyle name="Normal 161 2" xfId="399" xr:uid="{00000000-0005-0000-0000-00008F010000}"/>
    <cellStyle name="Normal 161 2 2" xfId="400" xr:uid="{00000000-0005-0000-0000-000090010000}"/>
    <cellStyle name="Normal 161 3" xfId="401" xr:uid="{00000000-0005-0000-0000-000091010000}"/>
    <cellStyle name="Normal 162" xfId="402" xr:uid="{00000000-0005-0000-0000-000092010000}"/>
    <cellStyle name="Normal 162 2" xfId="403" xr:uid="{00000000-0005-0000-0000-000093010000}"/>
    <cellStyle name="Normal 162 2 2" xfId="404" xr:uid="{00000000-0005-0000-0000-000094010000}"/>
    <cellStyle name="Normal 162 3" xfId="405" xr:uid="{00000000-0005-0000-0000-000095010000}"/>
    <cellStyle name="Normal 163" xfId="406" xr:uid="{00000000-0005-0000-0000-000096010000}"/>
    <cellStyle name="Normal 163 2" xfId="407" xr:uid="{00000000-0005-0000-0000-000097010000}"/>
    <cellStyle name="Normal 163 2 2" xfId="408" xr:uid="{00000000-0005-0000-0000-000098010000}"/>
    <cellStyle name="Normal 163 3" xfId="409" xr:uid="{00000000-0005-0000-0000-000099010000}"/>
    <cellStyle name="Normal 164" xfId="410" xr:uid="{00000000-0005-0000-0000-00009A010000}"/>
    <cellStyle name="Normal 164 2" xfId="411" xr:uid="{00000000-0005-0000-0000-00009B010000}"/>
    <cellStyle name="Normal 164 2 2" xfId="412" xr:uid="{00000000-0005-0000-0000-00009C010000}"/>
    <cellStyle name="Normal 164 3" xfId="413" xr:uid="{00000000-0005-0000-0000-00009D010000}"/>
    <cellStyle name="Normal 165" xfId="414" xr:uid="{00000000-0005-0000-0000-00009E010000}"/>
    <cellStyle name="Normal 165 2" xfId="415" xr:uid="{00000000-0005-0000-0000-00009F010000}"/>
    <cellStyle name="Normal 165 2 2" xfId="416" xr:uid="{00000000-0005-0000-0000-0000A0010000}"/>
    <cellStyle name="Normal 165 3" xfId="417" xr:uid="{00000000-0005-0000-0000-0000A1010000}"/>
    <cellStyle name="Normal 166" xfId="418" xr:uid="{00000000-0005-0000-0000-0000A2010000}"/>
    <cellStyle name="Normal 166 2" xfId="419" xr:uid="{00000000-0005-0000-0000-0000A3010000}"/>
    <cellStyle name="Normal 166 2 2" xfId="420" xr:uid="{00000000-0005-0000-0000-0000A4010000}"/>
    <cellStyle name="Normal 166 3" xfId="421" xr:uid="{00000000-0005-0000-0000-0000A5010000}"/>
    <cellStyle name="Normal 167" xfId="422" xr:uid="{00000000-0005-0000-0000-0000A6010000}"/>
    <cellStyle name="Normal 167 2" xfId="423" xr:uid="{00000000-0005-0000-0000-0000A7010000}"/>
    <cellStyle name="Normal 167 2 2" xfId="424" xr:uid="{00000000-0005-0000-0000-0000A8010000}"/>
    <cellStyle name="Normal 167 3" xfId="425" xr:uid="{00000000-0005-0000-0000-0000A9010000}"/>
    <cellStyle name="Normal 168" xfId="426" xr:uid="{00000000-0005-0000-0000-0000AA010000}"/>
    <cellStyle name="Normal 168 2" xfId="427" xr:uid="{00000000-0005-0000-0000-0000AB010000}"/>
    <cellStyle name="Normal 168 2 2" xfId="428" xr:uid="{00000000-0005-0000-0000-0000AC010000}"/>
    <cellStyle name="Normal 168 3" xfId="429" xr:uid="{00000000-0005-0000-0000-0000AD010000}"/>
    <cellStyle name="Normal 169" xfId="430" xr:uid="{00000000-0005-0000-0000-0000AE010000}"/>
    <cellStyle name="Normal 169 2" xfId="431" xr:uid="{00000000-0005-0000-0000-0000AF010000}"/>
    <cellStyle name="Normal 169 2 2" xfId="432" xr:uid="{00000000-0005-0000-0000-0000B0010000}"/>
    <cellStyle name="Normal 169 3" xfId="433" xr:uid="{00000000-0005-0000-0000-0000B1010000}"/>
    <cellStyle name="Normal 170" xfId="434" xr:uid="{00000000-0005-0000-0000-0000B2010000}"/>
    <cellStyle name="Normal 170 2" xfId="435" xr:uid="{00000000-0005-0000-0000-0000B3010000}"/>
    <cellStyle name="Normal 170 2 2" xfId="436" xr:uid="{00000000-0005-0000-0000-0000B4010000}"/>
    <cellStyle name="Normal 170 3" xfId="437" xr:uid="{00000000-0005-0000-0000-0000B5010000}"/>
    <cellStyle name="Normal 171" xfId="438" xr:uid="{00000000-0005-0000-0000-0000B6010000}"/>
    <cellStyle name="Normal 171 2" xfId="439" xr:uid="{00000000-0005-0000-0000-0000B7010000}"/>
    <cellStyle name="Normal 171 2 2" xfId="440" xr:uid="{00000000-0005-0000-0000-0000B8010000}"/>
    <cellStyle name="Normal 171 3" xfId="441" xr:uid="{00000000-0005-0000-0000-0000B9010000}"/>
    <cellStyle name="Normal 172" xfId="442" xr:uid="{00000000-0005-0000-0000-0000BA010000}"/>
    <cellStyle name="Normal 172 2" xfId="443" xr:uid="{00000000-0005-0000-0000-0000BB010000}"/>
    <cellStyle name="Normal 172 2 2" xfId="444" xr:uid="{00000000-0005-0000-0000-0000BC010000}"/>
    <cellStyle name="Normal 172 3" xfId="445" xr:uid="{00000000-0005-0000-0000-0000BD010000}"/>
    <cellStyle name="Normal 173" xfId="446" xr:uid="{00000000-0005-0000-0000-0000BE010000}"/>
    <cellStyle name="Normal 173 2" xfId="447" xr:uid="{00000000-0005-0000-0000-0000BF010000}"/>
    <cellStyle name="Normal 173 2 2" xfId="448" xr:uid="{00000000-0005-0000-0000-0000C0010000}"/>
    <cellStyle name="Normal 173 3" xfId="449" xr:uid="{00000000-0005-0000-0000-0000C1010000}"/>
    <cellStyle name="Normal 174" xfId="450" xr:uid="{00000000-0005-0000-0000-0000C2010000}"/>
    <cellStyle name="Normal 174 2" xfId="451" xr:uid="{00000000-0005-0000-0000-0000C3010000}"/>
    <cellStyle name="Normal 174 2 2" xfId="452" xr:uid="{00000000-0005-0000-0000-0000C4010000}"/>
    <cellStyle name="Normal 174 3" xfId="453" xr:uid="{00000000-0005-0000-0000-0000C5010000}"/>
    <cellStyle name="Normal 175" xfId="454" xr:uid="{00000000-0005-0000-0000-0000C6010000}"/>
    <cellStyle name="Normal 175 2" xfId="455" xr:uid="{00000000-0005-0000-0000-0000C7010000}"/>
    <cellStyle name="Normal 175 2 2" xfId="456" xr:uid="{00000000-0005-0000-0000-0000C8010000}"/>
    <cellStyle name="Normal 175 3" xfId="457" xr:uid="{00000000-0005-0000-0000-0000C9010000}"/>
    <cellStyle name="Normal 176" xfId="458" xr:uid="{00000000-0005-0000-0000-0000CA010000}"/>
    <cellStyle name="Normal 176 2" xfId="459" xr:uid="{00000000-0005-0000-0000-0000CB010000}"/>
    <cellStyle name="Normal 176 2 2" xfId="460" xr:uid="{00000000-0005-0000-0000-0000CC010000}"/>
    <cellStyle name="Normal 176 3" xfId="461" xr:uid="{00000000-0005-0000-0000-0000CD010000}"/>
    <cellStyle name="Normal 177" xfId="462" xr:uid="{00000000-0005-0000-0000-0000CE010000}"/>
    <cellStyle name="Normal 177 2" xfId="463" xr:uid="{00000000-0005-0000-0000-0000CF010000}"/>
    <cellStyle name="Normal 177 2 2" xfId="464" xr:uid="{00000000-0005-0000-0000-0000D0010000}"/>
    <cellStyle name="Normal 177 3" xfId="465" xr:uid="{00000000-0005-0000-0000-0000D1010000}"/>
    <cellStyle name="Normal 178" xfId="466" xr:uid="{00000000-0005-0000-0000-0000D2010000}"/>
    <cellStyle name="Normal 178 2" xfId="467" xr:uid="{00000000-0005-0000-0000-0000D3010000}"/>
    <cellStyle name="Normal 178 2 2" xfId="468" xr:uid="{00000000-0005-0000-0000-0000D4010000}"/>
    <cellStyle name="Normal 178 3" xfId="469" xr:uid="{00000000-0005-0000-0000-0000D5010000}"/>
    <cellStyle name="Normal 179" xfId="470" xr:uid="{00000000-0005-0000-0000-0000D6010000}"/>
    <cellStyle name="Normal 179 2" xfId="471" xr:uid="{00000000-0005-0000-0000-0000D7010000}"/>
    <cellStyle name="Normal 179 2 2" xfId="472" xr:uid="{00000000-0005-0000-0000-0000D8010000}"/>
    <cellStyle name="Normal 179 3" xfId="473" xr:uid="{00000000-0005-0000-0000-0000D9010000}"/>
    <cellStyle name="Normal 180" xfId="474" xr:uid="{00000000-0005-0000-0000-0000DA010000}"/>
    <cellStyle name="Normal 180 2" xfId="475" xr:uid="{00000000-0005-0000-0000-0000DB010000}"/>
    <cellStyle name="Normal 180 2 2" xfId="476" xr:uid="{00000000-0005-0000-0000-0000DC010000}"/>
    <cellStyle name="Normal 180 3" xfId="477" xr:uid="{00000000-0005-0000-0000-0000DD010000}"/>
    <cellStyle name="Normal 181" xfId="478" xr:uid="{00000000-0005-0000-0000-0000DE010000}"/>
    <cellStyle name="Normal 181 2" xfId="479" xr:uid="{00000000-0005-0000-0000-0000DF010000}"/>
    <cellStyle name="Normal 181 2 2" xfId="480" xr:uid="{00000000-0005-0000-0000-0000E0010000}"/>
    <cellStyle name="Normal 181 3" xfId="481" xr:uid="{00000000-0005-0000-0000-0000E1010000}"/>
    <cellStyle name="Normal 182" xfId="482" xr:uid="{00000000-0005-0000-0000-0000E2010000}"/>
    <cellStyle name="Normal 182 2" xfId="483" xr:uid="{00000000-0005-0000-0000-0000E3010000}"/>
    <cellStyle name="Normal 182 2 2" xfId="484" xr:uid="{00000000-0005-0000-0000-0000E4010000}"/>
    <cellStyle name="Normal 182 3" xfId="485" xr:uid="{00000000-0005-0000-0000-0000E5010000}"/>
    <cellStyle name="Normal 183" xfId="486" xr:uid="{00000000-0005-0000-0000-0000E6010000}"/>
    <cellStyle name="Normal 183 2" xfId="487" xr:uid="{00000000-0005-0000-0000-0000E7010000}"/>
    <cellStyle name="Normal 183 2 2" xfId="488" xr:uid="{00000000-0005-0000-0000-0000E8010000}"/>
    <cellStyle name="Normal 183 3" xfId="489" xr:uid="{00000000-0005-0000-0000-0000E9010000}"/>
    <cellStyle name="Normal 184" xfId="490" xr:uid="{00000000-0005-0000-0000-0000EA010000}"/>
    <cellStyle name="Normal 184 2" xfId="491" xr:uid="{00000000-0005-0000-0000-0000EB010000}"/>
    <cellStyle name="Normal 184 2 2" xfId="492" xr:uid="{00000000-0005-0000-0000-0000EC010000}"/>
    <cellStyle name="Normal 184 3" xfId="493" xr:uid="{00000000-0005-0000-0000-0000ED010000}"/>
    <cellStyle name="Normal 185" xfId="494" xr:uid="{00000000-0005-0000-0000-0000EE010000}"/>
    <cellStyle name="Normal 185 2" xfId="495" xr:uid="{00000000-0005-0000-0000-0000EF010000}"/>
    <cellStyle name="Normal 185 2 2" xfId="496" xr:uid="{00000000-0005-0000-0000-0000F0010000}"/>
    <cellStyle name="Normal 185 3" xfId="497" xr:uid="{00000000-0005-0000-0000-0000F1010000}"/>
    <cellStyle name="Normal 186" xfId="498" xr:uid="{00000000-0005-0000-0000-0000F2010000}"/>
    <cellStyle name="Normal 186 2" xfId="499" xr:uid="{00000000-0005-0000-0000-0000F3010000}"/>
    <cellStyle name="Normal 186 2 2" xfId="500" xr:uid="{00000000-0005-0000-0000-0000F4010000}"/>
    <cellStyle name="Normal 186 3" xfId="501" xr:uid="{00000000-0005-0000-0000-0000F5010000}"/>
    <cellStyle name="Normal 187" xfId="502" xr:uid="{00000000-0005-0000-0000-0000F6010000}"/>
    <cellStyle name="Normal 187 2" xfId="503" xr:uid="{00000000-0005-0000-0000-0000F7010000}"/>
    <cellStyle name="Normal 187 2 2" xfId="504" xr:uid="{00000000-0005-0000-0000-0000F8010000}"/>
    <cellStyle name="Normal 187 3" xfId="505" xr:uid="{00000000-0005-0000-0000-0000F9010000}"/>
    <cellStyle name="Normal 188" xfId="506" xr:uid="{00000000-0005-0000-0000-0000FA010000}"/>
    <cellStyle name="Normal 188 2" xfId="507" xr:uid="{00000000-0005-0000-0000-0000FB010000}"/>
    <cellStyle name="Normal 188 2 2" xfId="508" xr:uid="{00000000-0005-0000-0000-0000FC010000}"/>
    <cellStyle name="Normal 188 3" xfId="509" xr:uid="{00000000-0005-0000-0000-0000FD010000}"/>
    <cellStyle name="Normal 189" xfId="510" xr:uid="{00000000-0005-0000-0000-0000FE010000}"/>
    <cellStyle name="Normal 189 2" xfId="511" xr:uid="{00000000-0005-0000-0000-0000FF010000}"/>
    <cellStyle name="Normal 189 2 2" xfId="512" xr:uid="{00000000-0005-0000-0000-000000020000}"/>
    <cellStyle name="Normal 189 3" xfId="513" xr:uid="{00000000-0005-0000-0000-000001020000}"/>
    <cellStyle name="Normal 190" xfId="514" xr:uid="{00000000-0005-0000-0000-000002020000}"/>
    <cellStyle name="Normal 190 2" xfId="515" xr:uid="{00000000-0005-0000-0000-000003020000}"/>
    <cellStyle name="Normal 190 2 2" xfId="516" xr:uid="{00000000-0005-0000-0000-000004020000}"/>
    <cellStyle name="Normal 190 3" xfId="517" xr:uid="{00000000-0005-0000-0000-000005020000}"/>
    <cellStyle name="Normal 191" xfId="518" xr:uid="{00000000-0005-0000-0000-000006020000}"/>
    <cellStyle name="Normal 191 2" xfId="519" xr:uid="{00000000-0005-0000-0000-000007020000}"/>
    <cellStyle name="Normal 191 2 2" xfId="520" xr:uid="{00000000-0005-0000-0000-000008020000}"/>
    <cellStyle name="Normal 191 3" xfId="521" xr:uid="{00000000-0005-0000-0000-000009020000}"/>
    <cellStyle name="Normal 192" xfId="522" xr:uid="{00000000-0005-0000-0000-00000A020000}"/>
    <cellStyle name="Normal 192 2" xfId="523" xr:uid="{00000000-0005-0000-0000-00000B020000}"/>
    <cellStyle name="Normal 192 2 2" xfId="524" xr:uid="{00000000-0005-0000-0000-00000C020000}"/>
    <cellStyle name="Normal 192 3" xfId="525" xr:uid="{00000000-0005-0000-0000-00000D020000}"/>
    <cellStyle name="Normal 193" xfId="526" xr:uid="{00000000-0005-0000-0000-00000E020000}"/>
    <cellStyle name="Normal 193 2" xfId="527" xr:uid="{00000000-0005-0000-0000-00000F020000}"/>
    <cellStyle name="Normal 193 2 2" xfId="528" xr:uid="{00000000-0005-0000-0000-000010020000}"/>
    <cellStyle name="Normal 193 3" xfId="529" xr:uid="{00000000-0005-0000-0000-000011020000}"/>
    <cellStyle name="Normal 194" xfId="530" xr:uid="{00000000-0005-0000-0000-000012020000}"/>
    <cellStyle name="Normal 194 2" xfId="531" xr:uid="{00000000-0005-0000-0000-000013020000}"/>
    <cellStyle name="Normal 194 2 2" xfId="532" xr:uid="{00000000-0005-0000-0000-000014020000}"/>
    <cellStyle name="Normal 194 3" xfId="533" xr:uid="{00000000-0005-0000-0000-000015020000}"/>
    <cellStyle name="Normal 195" xfId="534" xr:uid="{00000000-0005-0000-0000-000016020000}"/>
    <cellStyle name="Normal 195 2" xfId="535" xr:uid="{00000000-0005-0000-0000-000017020000}"/>
    <cellStyle name="Normal 195 2 2" xfId="536" xr:uid="{00000000-0005-0000-0000-000018020000}"/>
    <cellStyle name="Normal 195 3" xfId="537" xr:uid="{00000000-0005-0000-0000-000019020000}"/>
    <cellStyle name="Normal 196" xfId="538" xr:uid="{00000000-0005-0000-0000-00001A020000}"/>
    <cellStyle name="Normal 196 2" xfId="539" xr:uid="{00000000-0005-0000-0000-00001B020000}"/>
    <cellStyle name="Normal 196 2 2" xfId="540" xr:uid="{00000000-0005-0000-0000-00001C020000}"/>
    <cellStyle name="Normal 196 3" xfId="541" xr:uid="{00000000-0005-0000-0000-00001D020000}"/>
    <cellStyle name="Normal 197" xfId="542" xr:uid="{00000000-0005-0000-0000-00001E020000}"/>
    <cellStyle name="Normal 197 2" xfId="543" xr:uid="{00000000-0005-0000-0000-00001F020000}"/>
    <cellStyle name="Normal 197 2 2" xfId="544" xr:uid="{00000000-0005-0000-0000-000020020000}"/>
    <cellStyle name="Normal 197 3" xfId="545" xr:uid="{00000000-0005-0000-0000-000021020000}"/>
    <cellStyle name="Normal 198" xfId="546" xr:uid="{00000000-0005-0000-0000-000022020000}"/>
    <cellStyle name="Normal 198 2" xfId="547" xr:uid="{00000000-0005-0000-0000-000023020000}"/>
    <cellStyle name="Normal 198 2 2" xfId="548" xr:uid="{00000000-0005-0000-0000-000024020000}"/>
    <cellStyle name="Normal 198 3" xfId="549" xr:uid="{00000000-0005-0000-0000-000025020000}"/>
    <cellStyle name="Normal 199" xfId="550" xr:uid="{00000000-0005-0000-0000-000026020000}"/>
    <cellStyle name="Normal 199 2" xfId="551" xr:uid="{00000000-0005-0000-0000-000027020000}"/>
    <cellStyle name="Normal 199 2 2" xfId="552" xr:uid="{00000000-0005-0000-0000-000028020000}"/>
    <cellStyle name="Normal 199 3" xfId="553" xr:uid="{00000000-0005-0000-0000-000029020000}"/>
    <cellStyle name="Normal 2" xfId="554" xr:uid="{00000000-0005-0000-0000-00002A020000}"/>
    <cellStyle name="Normal 2 2" xfId="555" xr:uid="{00000000-0005-0000-0000-00002B020000}"/>
    <cellStyle name="Normal 2 2 2" xfId="556" xr:uid="{00000000-0005-0000-0000-00002C020000}"/>
    <cellStyle name="Normal 2 2 2 2" xfId="557" xr:uid="{00000000-0005-0000-0000-00002D020000}"/>
    <cellStyle name="Normal 2 2 3" xfId="558" xr:uid="{00000000-0005-0000-0000-00002E020000}"/>
    <cellStyle name="Normal 2 3" xfId="559" xr:uid="{00000000-0005-0000-0000-00002F020000}"/>
    <cellStyle name="Normal 2 3 2" xfId="560" xr:uid="{00000000-0005-0000-0000-000030020000}"/>
    <cellStyle name="Normal 2 3 2 2" xfId="561" xr:uid="{00000000-0005-0000-0000-000031020000}"/>
    <cellStyle name="Normal 2 3 3" xfId="562" xr:uid="{00000000-0005-0000-0000-000032020000}"/>
    <cellStyle name="Normal 2 4" xfId="563" xr:uid="{00000000-0005-0000-0000-000033020000}"/>
    <cellStyle name="Normal 2 4 2" xfId="564" xr:uid="{00000000-0005-0000-0000-000034020000}"/>
    <cellStyle name="Normal 2 5" xfId="565" xr:uid="{00000000-0005-0000-0000-000035020000}"/>
    <cellStyle name="Normal 2 5 2" xfId="566" xr:uid="{00000000-0005-0000-0000-000036020000}"/>
    <cellStyle name="Normal 2 6" xfId="567" xr:uid="{00000000-0005-0000-0000-000037020000}"/>
    <cellStyle name="Normal 200" xfId="568" xr:uid="{00000000-0005-0000-0000-000038020000}"/>
    <cellStyle name="Normal 200 2" xfId="569" xr:uid="{00000000-0005-0000-0000-000039020000}"/>
    <cellStyle name="Normal 200 2 2" xfId="570" xr:uid="{00000000-0005-0000-0000-00003A020000}"/>
    <cellStyle name="Normal 200 3" xfId="571" xr:uid="{00000000-0005-0000-0000-00003B020000}"/>
    <cellStyle name="Normal 201" xfId="572" xr:uid="{00000000-0005-0000-0000-00003C020000}"/>
    <cellStyle name="Normal 201 2" xfId="573" xr:uid="{00000000-0005-0000-0000-00003D020000}"/>
    <cellStyle name="Normal 201 2 2" xfId="574" xr:uid="{00000000-0005-0000-0000-00003E020000}"/>
    <cellStyle name="Normal 201 3" xfId="575" xr:uid="{00000000-0005-0000-0000-00003F020000}"/>
    <cellStyle name="Normal 202" xfId="576" xr:uid="{00000000-0005-0000-0000-000040020000}"/>
    <cellStyle name="Normal 202 2" xfId="577" xr:uid="{00000000-0005-0000-0000-000041020000}"/>
    <cellStyle name="Normal 202 2 2" xfId="578" xr:uid="{00000000-0005-0000-0000-000042020000}"/>
    <cellStyle name="Normal 202 3" xfId="579" xr:uid="{00000000-0005-0000-0000-000043020000}"/>
    <cellStyle name="Normal 203" xfId="580" xr:uid="{00000000-0005-0000-0000-000044020000}"/>
    <cellStyle name="Normal 203 2" xfId="581" xr:uid="{00000000-0005-0000-0000-000045020000}"/>
    <cellStyle name="Normal 203 2 2" xfId="582" xr:uid="{00000000-0005-0000-0000-000046020000}"/>
    <cellStyle name="Normal 203 3" xfId="583" xr:uid="{00000000-0005-0000-0000-000047020000}"/>
    <cellStyle name="Normal 204" xfId="584" xr:uid="{00000000-0005-0000-0000-000048020000}"/>
    <cellStyle name="Normal 204 2" xfId="585" xr:uid="{00000000-0005-0000-0000-000049020000}"/>
    <cellStyle name="Normal 204 2 2" xfId="586" xr:uid="{00000000-0005-0000-0000-00004A020000}"/>
    <cellStyle name="Normal 204 3" xfId="587" xr:uid="{00000000-0005-0000-0000-00004B020000}"/>
    <cellStyle name="Normal 205" xfId="588" xr:uid="{00000000-0005-0000-0000-00004C020000}"/>
    <cellStyle name="Normal 205 2" xfId="589" xr:uid="{00000000-0005-0000-0000-00004D020000}"/>
    <cellStyle name="Normal 205 2 2" xfId="590" xr:uid="{00000000-0005-0000-0000-00004E020000}"/>
    <cellStyle name="Normal 205 3" xfId="591" xr:uid="{00000000-0005-0000-0000-00004F020000}"/>
    <cellStyle name="Normal 206" xfId="592" xr:uid="{00000000-0005-0000-0000-000050020000}"/>
    <cellStyle name="Normal 206 2" xfId="593" xr:uid="{00000000-0005-0000-0000-000051020000}"/>
    <cellStyle name="Normal 206 2 2" xfId="594" xr:uid="{00000000-0005-0000-0000-000052020000}"/>
    <cellStyle name="Normal 206 3" xfId="595" xr:uid="{00000000-0005-0000-0000-000053020000}"/>
    <cellStyle name="Normal 207" xfId="596" xr:uid="{00000000-0005-0000-0000-000054020000}"/>
    <cellStyle name="Normal 207 2" xfId="597" xr:uid="{00000000-0005-0000-0000-000055020000}"/>
    <cellStyle name="Normal 207 2 2" xfId="598" xr:uid="{00000000-0005-0000-0000-000056020000}"/>
    <cellStyle name="Normal 207 3" xfId="599" xr:uid="{00000000-0005-0000-0000-000057020000}"/>
    <cellStyle name="Normal 208" xfId="600" xr:uid="{00000000-0005-0000-0000-000058020000}"/>
    <cellStyle name="Normal 208 2" xfId="601" xr:uid="{00000000-0005-0000-0000-000059020000}"/>
    <cellStyle name="Normal 208 2 2" xfId="602" xr:uid="{00000000-0005-0000-0000-00005A020000}"/>
    <cellStyle name="Normal 208 3" xfId="603" xr:uid="{00000000-0005-0000-0000-00005B020000}"/>
    <cellStyle name="Normal 209" xfId="604" xr:uid="{00000000-0005-0000-0000-00005C020000}"/>
    <cellStyle name="Normal 209 2" xfId="605" xr:uid="{00000000-0005-0000-0000-00005D020000}"/>
    <cellStyle name="Normal 209 2 2" xfId="606" xr:uid="{00000000-0005-0000-0000-00005E020000}"/>
    <cellStyle name="Normal 209 3" xfId="607" xr:uid="{00000000-0005-0000-0000-00005F020000}"/>
    <cellStyle name="Normal 210" xfId="608" xr:uid="{00000000-0005-0000-0000-000060020000}"/>
    <cellStyle name="Normal 210 2" xfId="609" xr:uid="{00000000-0005-0000-0000-000061020000}"/>
    <cellStyle name="Normal 210 2 2" xfId="610" xr:uid="{00000000-0005-0000-0000-000062020000}"/>
    <cellStyle name="Normal 210 3" xfId="611" xr:uid="{00000000-0005-0000-0000-000063020000}"/>
    <cellStyle name="Normal 211" xfId="612" xr:uid="{00000000-0005-0000-0000-000064020000}"/>
    <cellStyle name="Normal 211 2" xfId="613" xr:uid="{00000000-0005-0000-0000-000065020000}"/>
    <cellStyle name="Normal 211 2 2" xfId="614" xr:uid="{00000000-0005-0000-0000-000066020000}"/>
    <cellStyle name="Normal 211 3" xfId="615" xr:uid="{00000000-0005-0000-0000-000067020000}"/>
    <cellStyle name="Normal 212" xfId="616" xr:uid="{00000000-0005-0000-0000-000068020000}"/>
    <cellStyle name="Normal 212 2" xfId="617" xr:uid="{00000000-0005-0000-0000-000069020000}"/>
    <cellStyle name="Normal 212 2 2" xfId="618" xr:uid="{00000000-0005-0000-0000-00006A020000}"/>
    <cellStyle name="Normal 212 3" xfId="619" xr:uid="{00000000-0005-0000-0000-00006B020000}"/>
    <cellStyle name="Normal 213" xfId="620" xr:uid="{00000000-0005-0000-0000-00006C020000}"/>
    <cellStyle name="Normal 213 2" xfId="621" xr:uid="{00000000-0005-0000-0000-00006D020000}"/>
    <cellStyle name="Normal 213 2 2" xfId="622" xr:uid="{00000000-0005-0000-0000-00006E020000}"/>
    <cellStyle name="Normal 213 3" xfId="623" xr:uid="{00000000-0005-0000-0000-00006F020000}"/>
    <cellStyle name="Normal 214" xfId="624" xr:uid="{00000000-0005-0000-0000-000070020000}"/>
    <cellStyle name="Normal 214 2" xfId="625" xr:uid="{00000000-0005-0000-0000-000071020000}"/>
    <cellStyle name="Normal 214 2 2" xfId="626" xr:uid="{00000000-0005-0000-0000-000072020000}"/>
    <cellStyle name="Normal 214 3" xfId="627" xr:uid="{00000000-0005-0000-0000-000073020000}"/>
    <cellStyle name="Normal 215" xfId="628" xr:uid="{00000000-0005-0000-0000-000074020000}"/>
    <cellStyle name="Normal 215 2" xfId="629" xr:uid="{00000000-0005-0000-0000-000075020000}"/>
    <cellStyle name="Normal 215 2 2" xfId="630" xr:uid="{00000000-0005-0000-0000-000076020000}"/>
    <cellStyle name="Normal 215 3" xfId="631" xr:uid="{00000000-0005-0000-0000-000077020000}"/>
    <cellStyle name="Normal 216" xfId="632" xr:uid="{00000000-0005-0000-0000-000078020000}"/>
    <cellStyle name="Normal 216 2" xfId="633" xr:uid="{00000000-0005-0000-0000-000079020000}"/>
    <cellStyle name="Normal 216 2 2" xfId="634" xr:uid="{00000000-0005-0000-0000-00007A020000}"/>
    <cellStyle name="Normal 216 3" xfId="635" xr:uid="{00000000-0005-0000-0000-00007B020000}"/>
    <cellStyle name="Normal 217" xfId="636" xr:uid="{00000000-0005-0000-0000-00007C020000}"/>
    <cellStyle name="Normal 217 2" xfId="637" xr:uid="{00000000-0005-0000-0000-00007D020000}"/>
    <cellStyle name="Normal 217 2 2" xfId="638" xr:uid="{00000000-0005-0000-0000-00007E020000}"/>
    <cellStyle name="Normal 217 3" xfId="639" xr:uid="{00000000-0005-0000-0000-00007F020000}"/>
    <cellStyle name="Normal 218" xfId="640" xr:uid="{00000000-0005-0000-0000-000080020000}"/>
    <cellStyle name="Normal 218 2" xfId="641" xr:uid="{00000000-0005-0000-0000-000081020000}"/>
    <cellStyle name="Normal 218 2 2" xfId="642" xr:uid="{00000000-0005-0000-0000-000082020000}"/>
    <cellStyle name="Normal 218 3" xfId="643" xr:uid="{00000000-0005-0000-0000-000083020000}"/>
    <cellStyle name="Normal 219" xfId="644" xr:uid="{00000000-0005-0000-0000-000084020000}"/>
    <cellStyle name="Normal 219 2" xfId="645" xr:uid="{00000000-0005-0000-0000-000085020000}"/>
    <cellStyle name="Normal 219 2 2" xfId="646" xr:uid="{00000000-0005-0000-0000-000086020000}"/>
    <cellStyle name="Normal 219 3" xfId="647" xr:uid="{00000000-0005-0000-0000-000087020000}"/>
    <cellStyle name="Normal 220" xfId="648" xr:uid="{00000000-0005-0000-0000-000088020000}"/>
    <cellStyle name="Normal 220 2" xfId="649" xr:uid="{00000000-0005-0000-0000-000089020000}"/>
    <cellStyle name="Normal 220 2 2" xfId="650" xr:uid="{00000000-0005-0000-0000-00008A020000}"/>
    <cellStyle name="Normal 220 3" xfId="651" xr:uid="{00000000-0005-0000-0000-00008B020000}"/>
    <cellStyle name="Normal 221" xfId="652" xr:uid="{00000000-0005-0000-0000-00008C020000}"/>
    <cellStyle name="Normal 221 2" xfId="653" xr:uid="{00000000-0005-0000-0000-00008D020000}"/>
    <cellStyle name="Normal 221 2 2" xfId="654" xr:uid="{00000000-0005-0000-0000-00008E020000}"/>
    <cellStyle name="Normal 221 3" xfId="655" xr:uid="{00000000-0005-0000-0000-00008F020000}"/>
    <cellStyle name="Normal 222" xfId="656" xr:uid="{00000000-0005-0000-0000-000090020000}"/>
    <cellStyle name="Normal 222 2" xfId="657" xr:uid="{00000000-0005-0000-0000-000091020000}"/>
    <cellStyle name="Normal 222 2 2" xfId="658" xr:uid="{00000000-0005-0000-0000-000092020000}"/>
    <cellStyle name="Normal 222 3" xfId="659" xr:uid="{00000000-0005-0000-0000-000093020000}"/>
    <cellStyle name="Normal 223" xfId="660" xr:uid="{00000000-0005-0000-0000-000094020000}"/>
    <cellStyle name="Normal 223 2" xfId="661" xr:uid="{00000000-0005-0000-0000-000095020000}"/>
    <cellStyle name="Normal 223 2 2" xfId="662" xr:uid="{00000000-0005-0000-0000-000096020000}"/>
    <cellStyle name="Normal 223 3" xfId="663" xr:uid="{00000000-0005-0000-0000-000097020000}"/>
    <cellStyle name="Normal 224" xfId="664" xr:uid="{00000000-0005-0000-0000-000098020000}"/>
    <cellStyle name="Normal 224 2" xfId="665" xr:uid="{00000000-0005-0000-0000-000099020000}"/>
    <cellStyle name="Normal 224 2 2" xfId="666" xr:uid="{00000000-0005-0000-0000-00009A020000}"/>
    <cellStyle name="Normal 224 3" xfId="667" xr:uid="{00000000-0005-0000-0000-00009B020000}"/>
    <cellStyle name="Normal 225" xfId="668" xr:uid="{00000000-0005-0000-0000-00009C020000}"/>
    <cellStyle name="Normal 225 2" xfId="669" xr:uid="{00000000-0005-0000-0000-00009D020000}"/>
    <cellStyle name="Normal 225 2 2" xfId="670" xr:uid="{00000000-0005-0000-0000-00009E020000}"/>
    <cellStyle name="Normal 225 3" xfId="671" xr:uid="{00000000-0005-0000-0000-00009F020000}"/>
    <cellStyle name="Normal 226" xfId="672" xr:uid="{00000000-0005-0000-0000-0000A0020000}"/>
    <cellStyle name="Normal 226 2" xfId="673" xr:uid="{00000000-0005-0000-0000-0000A1020000}"/>
    <cellStyle name="Normal 226 2 2" xfId="674" xr:uid="{00000000-0005-0000-0000-0000A2020000}"/>
    <cellStyle name="Normal 226 3" xfId="675" xr:uid="{00000000-0005-0000-0000-0000A3020000}"/>
    <cellStyle name="Normal 227" xfId="676" xr:uid="{00000000-0005-0000-0000-0000A4020000}"/>
    <cellStyle name="Normal 227 2" xfId="677" xr:uid="{00000000-0005-0000-0000-0000A5020000}"/>
    <cellStyle name="Normal 227 2 2" xfId="678" xr:uid="{00000000-0005-0000-0000-0000A6020000}"/>
    <cellStyle name="Normal 227 3" xfId="679" xr:uid="{00000000-0005-0000-0000-0000A7020000}"/>
    <cellStyle name="Normal 228" xfId="680" xr:uid="{00000000-0005-0000-0000-0000A8020000}"/>
    <cellStyle name="Normal 228 2" xfId="681" xr:uid="{00000000-0005-0000-0000-0000A9020000}"/>
    <cellStyle name="Normal 228 2 2" xfId="682" xr:uid="{00000000-0005-0000-0000-0000AA020000}"/>
    <cellStyle name="Normal 228 3" xfId="683" xr:uid="{00000000-0005-0000-0000-0000AB020000}"/>
    <cellStyle name="Normal 229" xfId="684" xr:uid="{00000000-0005-0000-0000-0000AC020000}"/>
    <cellStyle name="Normal 229 2" xfId="685" xr:uid="{00000000-0005-0000-0000-0000AD020000}"/>
    <cellStyle name="Normal 229 2 2" xfId="686" xr:uid="{00000000-0005-0000-0000-0000AE020000}"/>
    <cellStyle name="Normal 229 3" xfId="687" xr:uid="{00000000-0005-0000-0000-0000AF020000}"/>
    <cellStyle name="Normal 230" xfId="688" xr:uid="{00000000-0005-0000-0000-0000B0020000}"/>
    <cellStyle name="Normal 230 2" xfId="689" xr:uid="{00000000-0005-0000-0000-0000B1020000}"/>
    <cellStyle name="Normal 230 2 2" xfId="690" xr:uid="{00000000-0005-0000-0000-0000B2020000}"/>
    <cellStyle name="Normal 230 3" xfId="691" xr:uid="{00000000-0005-0000-0000-0000B3020000}"/>
    <cellStyle name="Normal 231" xfId="692" xr:uid="{00000000-0005-0000-0000-0000B4020000}"/>
    <cellStyle name="Normal 231 2" xfId="693" xr:uid="{00000000-0005-0000-0000-0000B5020000}"/>
    <cellStyle name="Normal 231 2 2" xfId="694" xr:uid="{00000000-0005-0000-0000-0000B6020000}"/>
    <cellStyle name="Normal 231 3" xfId="695" xr:uid="{00000000-0005-0000-0000-0000B7020000}"/>
    <cellStyle name="Normal 232" xfId="696" xr:uid="{00000000-0005-0000-0000-0000B8020000}"/>
    <cellStyle name="Normal 232 2" xfId="697" xr:uid="{00000000-0005-0000-0000-0000B9020000}"/>
    <cellStyle name="Normal 232 2 2" xfId="698" xr:uid="{00000000-0005-0000-0000-0000BA020000}"/>
    <cellStyle name="Normal 232 3" xfId="699" xr:uid="{00000000-0005-0000-0000-0000BB020000}"/>
    <cellStyle name="Normal 233" xfId="700" xr:uid="{00000000-0005-0000-0000-0000BC020000}"/>
    <cellStyle name="Normal 233 2" xfId="701" xr:uid="{00000000-0005-0000-0000-0000BD020000}"/>
    <cellStyle name="Normal 233 2 2" xfId="702" xr:uid="{00000000-0005-0000-0000-0000BE020000}"/>
    <cellStyle name="Normal 233 3" xfId="703" xr:uid="{00000000-0005-0000-0000-0000BF020000}"/>
    <cellStyle name="Normal 234" xfId="704" xr:uid="{00000000-0005-0000-0000-0000C0020000}"/>
    <cellStyle name="Normal 234 2" xfId="705" xr:uid="{00000000-0005-0000-0000-0000C1020000}"/>
    <cellStyle name="Normal 234 2 2" xfId="706" xr:uid="{00000000-0005-0000-0000-0000C2020000}"/>
    <cellStyle name="Normal 234 3" xfId="707" xr:uid="{00000000-0005-0000-0000-0000C3020000}"/>
    <cellStyle name="Normal 235" xfId="708" xr:uid="{00000000-0005-0000-0000-0000C4020000}"/>
    <cellStyle name="Normal 235 2" xfId="709" xr:uid="{00000000-0005-0000-0000-0000C5020000}"/>
    <cellStyle name="Normal 235 2 2" xfId="710" xr:uid="{00000000-0005-0000-0000-0000C6020000}"/>
    <cellStyle name="Normal 235 3" xfId="711" xr:uid="{00000000-0005-0000-0000-0000C7020000}"/>
    <cellStyle name="Normal 236" xfId="712" xr:uid="{00000000-0005-0000-0000-0000C8020000}"/>
    <cellStyle name="Normal 236 2" xfId="713" xr:uid="{00000000-0005-0000-0000-0000C9020000}"/>
    <cellStyle name="Normal 236 2 2" xfId="714" xr:uid="{00000000-0005-0000-0000-0000CA020000}"/>
    <cellStyle name="Normal 236 3" xfId="715" xr:uid="{00000000-0005-0000-0000-0000CB020000}"/>
    <cellStyle name="Normal 237" xfId="716" xr:uid="{00000000-0005-0000-0000-0000CC020000}"/>
    <cellStyle name="Normal 237 2" xfId="717" xr:uid="{00000000-0005-0000-0000-0000CD020000}"/>
    <cellStyle name="Normal 237 2 2" xfId="718" xr:uid="{00000000-0005-0000-0000-0000CE020000}"/>
    <cellStyle name="Normal 237 3" xfId="719" xr:uid="{00000000-0005-0000-0000-0000CF020000}"/>
    <cellStyle name="Normal 238" xfId="720" xr:uid="{00000000-0005-0000-0000-0000D0020000}"/>
    <cellStyle name="Normal 238 2" xfId="721" xr:uid="{00000000-0005-0000-0000-0000D1020000}"/>
    <cellStyle name="Normal 238 2 2" xfId="722" xr:uid="{00000000-0005-0000-0000-0000D2020000}"/>
    <cellStyle name="Normal 238 3" xfId="723" xr:uid="{00000000-0005-0000-0000-0000D3020000}"/>
    <cellStyle name="Normal 239" xfId="724" xr:uid="{00000000-0005-0000-0000-0000D4020000}"/>
    <cellStyle name="Normal 239 2" xfId="725" xr:uid="{00000000-0005-0000-0000-0000D5020000}"/>
    <cellStyle name="Normal 239 2 2" xfId="726" xr:uid="{00000000-0005-0000-0000-0000D6020000}"/>
    <cellStyle name="Normal 239 3" xfId="727" xr:uid="{00000000-0005-0000-0000-0000D7020000}"/>
    <cellStyle name="Normal 240" xfId="728" xr:uid="{00000000-0005-0000-0000-0000D8020000}"/>
    <cellStyle name="Normal 240 2" xfId="729" xr:uid="{00000000-0005-0000-0000-0000D9020000}"/>
    <cellStyle name="Normal 240 2 2" xfId="730" xr:uid="{00000000-0005-0000-0000-0000DA020000}"/>
    <cellStyle name="Normal 240 3" xfId="731" xr:uid="{00000000-0005-0000-0000-0000DB020000}"/>
    <cellStyle name="Normal 241" xfId="732" xr:uid="{00000000-0005-0000-0000-0000DC020000}"/>
    <cellStyle name="Normal 241 2" xfId="733" xr:uid="{00000000-0005-0000-0000-0000DD020000}"/>
    <cellStyle name="Normal 241 2 2" xfId="734" xr:uid="{00000000-0005-0000-0000-0000DE020000}"/>
    <cellStyle name="Normal 241 3" xfId="735" xr:uid="{00000000-0005-0000-0000-0000DF020000}"/>
    <cellStyle name="Normal 242" xfId="736" xr:uid="{00000000-0005-0000-0000-0000E0020000}"/>
    <cellStyle name="Normal 242 2" xfId="737" xr:uid="{00000000-0005-0000-0000-0000E1020000}"/>
    <cellStyle name="Normal 242 2 2" xfId="738" xr:uid="{00000000-0005-0000-0000-0000E2020000}"/>
    <cellStyle name="Normal 242 3" xfId="739" xr:uid="{00000000-0005-0000-0000-0000E3020000}"/>
    <cellStyle name="Normal 243" xfId="740" xr:uid="{00000000-0005-0000-0000-0000E4020000}"/>
    <cellStyle name="Normal 243 2" xfId="741" xr:uid="{00000000-0005-0000-0000-0000E5020000}"/>
    <cellStyle name="Normal 243 2 2" xfId="742" xr:uid="{00000000-0005-0000-0000-0000E6020000}"/>
    <cellStyle name="Normal 243 3" xfId="743" xr:uid="{00000000-0005-0000-0000-0000E7020000}"/>
    <cellStyle name="Normal 244" xfId="744" xr:uid="{00000000-0005-0000-0000-0000E8020000}"/>
    <cellStyle name="Normal 244 2" xfId="745" xr:uid="{00000000-0005-0000-0000-0000E9020000}"/>
    <cellStyle name="Normal 244 2 2" xfId="746" xr:uid="{00000000-0005-0000-0000-0000EA020000}"/>
    <cellStyle name="Normal 244 3" xfId="747" xr:uid="{00000000-0005-0000-0000-0000EB020000}"/>
    <cellStyle name="Normal 245" xfId="748" xr:uid="{00000000-0005-0000-0000-0000EC020000}"/>
    <cellStyle name="Normal 245 2" xfId="749" xr:uid="{00000000-0005-0000-0000-0000ED020000}"/>
    <cellStyle name="Normal 245 2 2" xfId="750" xr:uid="{00000000-0005-0000-0000-0000EE020000}"/>
    <cellStyle name="Normal 245 3" xfId="751" xr:uid="{00000000-0005-0000-0000-0000EF020000}"/>
    <cellStyle name="Normal 246" xfId="752" xr:uid="{00000000-0005-0000-0000-0000F0020000}"/>
    <cellStyle name="Normal 246 2" xfId="753" xr:uid="{00000000-0005-0000-0000-0000F1020000}"/>
    <cellStyle name="Normal 246 2 2" xfId="754" xr:uid="{00000000-0005-0000-0000-0000F2020000}"/>
    <cellStyle name="Normal 246 3" xfId="755" xr:uid="{00000000-0005-0000-0000-0000F3020000}"/>
    <cellStyle name="Normal 247" xfId="756" xr:uid="{00000000-0005-0000-0000-0000F4020000}"/>
    <cellStyle name="Normal 247 2" xfId="757" xr:uid="{00000000-0005-0000-0000-0000F5020000}"/>
    <cellStyle name="Normal 247 2 2" xfId="758" xr:uid="{00000000-0005-0000-0000-0000F6020000}"/>
    <cellStyle name="Normal 247 3" xfId="759" xr:uid="{00000000-0005-0000-0000-0000F7020000}"/>
    <cellStyle name="Normal 248" xfId="760" xr:uid="{00000000-0005-0000-0000-0000F8020000}"/>
    <cellStyle name="Normal 248 2" xfId="761" xr:uid="{00000000-0005-0000-0000-0000F9020000}"/>
    <cellStyle name="Normal 248 2 2" xfId="762" xr:uid="{00000000-0005-0000-0000-0000FA020000}"/>
    <cellStyle name="Normal 248 3" xfId="763" xr:uid="{00000000-0005-0000-0000-0000FB020000}"/>
    <cellStyle name="Normal 249" xfId="764" xr:uid="{00000000-0005-0000-0000-0000FC020000}"/>
    <cellStyle name="Normal 249 2" xfId="765" xr:uid="{00000000-0005-0000-0000-0000FD020000}"/>
    <cellStyle name="Normal 249 2 2" xfId="766" xr:uid="{00000000-0005-0000-0000-0000FE020000}"/>
    <cellStyle name="Normal 249 3" xfId="767" xr:uid="{00000000-0005-0000-0000-0000FF020000}"/>
    <cellStyle name="Normal 250" xfId="768" xr:uid="{00000000-0005-0000-0000-000000030000}"/>
    <cellStyle name="Normal 250 2" xfId="769" xr:uid="{00000000-0005-0000-0000-000001030000}"/>
    <cellStyle name="Normal 250 2 2" xfId="770" xr:uid="{00000000-0005-0000-0000-000002030000}"/>
    <cellStyle name="Normal 250 3" xfId="771" xr:uid="{00000000-0005-0000-0000-000003030000}"/>
    <cellStyle name="Normal 251" xfId="772" xr:uid="{00000000-0005-0000-0000-000004030000}"/>
    <cellStyle name="Normal 251 2" xfId="773" xr:uid="{00000000-0005-0000-0000-000005030000}"/>
    <cellStyle name="Normal 251 2 2" xfId="774" xr:uid="{00000000-0005-0000-0000-000006030000}"/>
    <cellStyle name="Normal 251 3" xfId="775" xr:uid="{00000000-0005-0000-0000-000007030000}"/>
    <cellStyle name="Normal 252" xfId="776" xr:uid="{00000000-0005-0000-0000-000008030000}"/>
    <cellStyle name="Normal 252 2" xfId="777" xr:uid="{00000000-0005-0000-0000-000009030000}"/>
    <cellStyle name="Normal 252 2 2" xfId="778" xr:uid="{00000000-0005-0000-0000-00000A030000}"/>
    <cellStyle name="Normal 252 3" xfId="779" xr:uid="{00000000-0005-0000-0000-00000B030000}"/>
    <cellStyle name="Normal 253" xfId="780" xr:uid="{00000000-0005-0000-0000-00000C030000}"/>
    <cellStyle name="Normal 253 2" xfId="781" xr:uid="{00000000-0005-0000-0000-00000D030000}"/>
    <cellStyle name="Normal 253 2 2" xfId="782" xr:uid="{00000000-0005-0000-0000-00000E030000}"/>
    <cellStyle name="Normal 253 3" xfId="783" xr:uid="{00000000-0005-0000-0000-00000F030000}"/>
    <cellStyle name="Normal 254" xfId="784" xr:uid="{00000000-0005-0000-0000-000010030000}"/>
    <cellStyle name="Normal 254 2" xfId="785" xr:uid="{00000000-0005-0000-0000-000011030000}"/>
    <cellStyle name="Normal 254 2 2" xfId="786" xr:uid="{00000000-0005-0000-0000-000012030000}"/>
    <cellStyle name="Normal 254 3" xfId="787" xr:uid="{00000000-0005-0000-0000-000013030000}"/>
    <cellStyle name="Normal 255" xfId="788" xr:uid="{00000000-0005-0000-0000-000014030000}"/>
    <cellStyle name="Normal 255 2" xfId="789" xr:uid="{00000000-0005-0000-0000-000015030000}"/>
    <cellStyle name="Normal 255 2 2" xfId="790" xr:uid="{00000000-0005-0000-0000-000016030000}"/>
    <cellStyle name="Normal 255 3" xfId="791" xr:uid="{00000000-0005-0000-0000-000017030000}"/>
    <cellStyle name="Normal 3" xfId="792" xr:uid="{00000000-0005-0000-0000-000018030000}"/>
    <cellStyle name="Normal 3 2" xfId="793" xr:uid="{00000000-0005-0000-0000-000019030000}"/>
    <cellStyle name="Normal 3 2 2" xfId="794" xr:uid="{00000000-0005-0000-0000-00001A030000}"/>
    <cellStyle name="Normal 3 2 2 2" xfId="795" xr:uid="{00000000-0005-0000-0000-00001B030000}"/>
    <cellStyle name="Normal 3 2 3" xfId="796" xr:uid="{00000000-0005-0000-0000-00001C030000}"/>
    <cellStyle name="Normal 3 3" xfId="797" xr:uid="{00000000-0005-0000-0000-00001D030000}"/>
    <cellStyle name="Normal 3 3 2" xfId="798" xr:uid="{00000000-0005-0000-0000-00001E030000}"/>
    <cellStyle name="Normal 3 4" xfId="799" xr:uid="{00000000-0005-0000-0000-00001F030000}"/>
    <cellStyle name="Normal 4" xfId="800" xr:uid="{00000000-0005-0000-0000-000020030000}"/>
    <cellStyle name="Normal 4 2" xfId="801" xr:uid="{00000000-0005-0000-0000-000021030000}"/>
    <cellStyle name="Normal 4 2 2" xfId="802" xr:uid="{00000000-0005-0000-0000-000022030000}"/>
    <cellStyle name="Normal 4 3" xfId="803" xr:uid="{00000000-0005-0000-0000-000023030000}"/>
    <cellStyle name="Normal 5" xfId="804" xr:uid="{00000000-0005-0000-0000-000024030000}"/>
    <cellStyle name="Normal 5 2" xfId="805" xr:uid="{00000000-0005-0000-0000-000025030000}"/>
    <cellStyle name="Normal 5 2 2" xfId="806" xr:uid="{00000000-0005-0000-0000-000026030000}"/>
    <cellStyle name="Normal 5 3" xfId="807" xr:uid="{00000000-0005-0000-0000-000027030000}"/>
    <cellStyle name="Normal 6" xfId="808" xr:uid="{00000000-0005-0000-0000-000028030000}"/>
    <cellStyle name="Normal 6 2" xfId="809" xr:uid="{00000000-0005-0000-0000-000029030000}"/>
    <cellStyle name="Normal 7" xfId="810" xr:uid="{00000000-0005-0000-0000-00002A030000}"/>
    <cellStyle name="Normal 81" xfId="811" xr:uid="{00000000-0005-0000-0000-00002B030000}"/>
    <cellStyle name="Normal 81 2" xfId="812" xr:uid="{00000000-0005-0000-0000-00002C030000}"/>
    <cellStyle name="Normal 81 2 2" xfId="813" xr:uid="{00000000-0005-0000-0000-00002D030000}"/>
    <cellStyle name="Normal 81 3" xfId="814" xr:uid="{00000000-0005-0000-0000-00002E030000}"/>
    <cellStyle name="Normal 95" xfId="815" xr:uid="{00000000-0005-0000-0000-00002F030000}"/>
    <cellStyle name="Normal 95 2" xfId="816" xr:uid="{00000000-0005-0000-0000-000030030000}"/>
    <cellStyle name="Normal 95 2 2" xfId="817" xr:uid="{00000000-0005-0000-0000-000031030000}"/>
    <cellStyle name="Normal 95 3" xfId="818" xr:uid="{00000000-0005-0000-0000-000032030000}"/>
    <cellStyle name="Normal 96" xfId="819" xr:uid="{00000000-0005-0000-0000-000033030000}"/>
    <cellStyle name="Normal 96 2" xfId="820" xr:uid="{00000000-0005-0000-0000-000034030000}"/>
    <cellStyle name="Normal 96 2 2" xfId="821" xr:uid="{00000000-0005-0000-0000-000035030000}"/>
    <cellStyle name="Normal 96 3" xfId="822" xr:uid="{00000000-0005-0000-0000-000036030000}"/>
    <cellStyle name="Normal 97" xfId="823" xr:uid="{00000000-0005-0000-0000-000037030000}"/>
    <cellStyle name="Normal 97 2" xfId="824" xr:uid="{00000000-0005-0000-0000-000038030000}"/>
    <cellStyle name="Normal 97 2 2" xfId="825" xr:uid="{00000000-0005-0000-0000-000039030000}"/>
    <cellStyle name="Normal 97 3" xfId="826" xr:uid="{00000000-0005-0000-0000-00003A030000}"/>
    <cellStyle name="Normal 98" xfId="827" xr:uid="{00000000-0005-0000-0000-00003B030000}"/>
    <cellStyle name="Normal 98 2" xfId="828" xr:uid="{00000000-0005-0000-0000-00003C030000}"/>
    <cellStyle name="Normal 98 2 2" xfId="829" xr:uid="{00000000-0005-0000-0000-00003D030000}"/>
    <cellStyle name="Normal 98 3" xfId="830" xr:uid="{00000000-0005-0000-0000-00003E030000}"/>
    <cellStyle name="Normal 99" xfId="831" xr:uid="{00000000-0005-0000-0000-00003F030000}"/>
    <cellStyle name="Normal 99 2" xfId="832" xr:uid="{00000000-0005-0000-0000-000040030000}"/>
    <cellStyle name="Normal 99 2 2" xfId="833" xr:uid="{00000000-0005-0000-0000-000041030000}"/>
    <cellStyle name="Normal 99 3" xfId="834" xr:uid="{00000000-0005-0000-0000-000042030000}"/>
    <cellStyle name="Note" xfId="835" builtinId="10" customBuiltin="1"/>
    <cellStyle name="Note 10" xfId="836" xr:uid="{00000000-0005-0000-0000-000044030000}"/>
    <cellStyle name="Note 10 2" xfId="837" xr:uid="{00000000-0005-0000-0000-000045030000}"/>
    <cellStyle name="Note 10 2 2" xfId="838" xr:uid="{00000000-0005-0000-0000-000046030000}"/>
    <cellStyle name="Note 10 3" xfId="839" xr:uid="{00000000-0005-0000-0000-000047030000}"/>
    <cellStyle name="Note 100" xfId="840" xr:uid="{00000000-0005-0000-0000-000048030000}"/>
    <cellStyle name="Note 100 2" xfId="841" xr:uid="{00000000-0005-0000-0000-000049030000}"/>
    <cellStyle name="Note 100 2 2" xfId="842" xr:uid="{00000000-0005-0000-0000-00004A030000}"/>
    <cellStyle name="Note 100 3" xfId="843" xr:uid="{00000000-0005-0000-0000-00004B030000}"/>
    <cellStyle name="Note 101" xfId="844" xr:uid="{00000000-0005-0000-0000-00004C030000}"/>
    <cellStyle name="Note 101 2" xfId="845" xr:uid="{00000000-0005-0000-0000-00004D030000}"/>
    <cellStyle name="Note 101 2 2" xfId="846" xr:uid="{00000000-0005-0000-0000-00004E030000}"/>
    <cellStyle name="Note 101 3" xfId="847" xr:uid="{00000000-0005-0000-0000-00004F030000}"/>
    <cellStyle name="Note 102" xfId="848" xr:uid="{00000000-0005-0000-0000-000050030000}"/>
    <cellStyle name="Note 102 2" xfId="849" xr:uid="{00000000-0005-0000-0000-000051030000}"/>
    <cellStyle name="Note 102 2 2" xfId="850" xr:uid="{00000000-0005-0000-0000-000052030000}"/>
    <cellStyle name="Note 102 3" xfId="851" xr:uid="{00000000-0005-0000-0000-000053030000}"/>
    <cellStyle name="Note 103" xfId="852" xr:uid="{00000000-0005-0000-0000-000054030000}"/>
    <cellStyle name="Note 103 2" xfId="853" xr:uid="{00000000-0005-0000-0000-000055030000}"/>
    <cellStyle name="Note 103 2 2" xfId="854" xr:uid="{00000000-0005-0000-0000-000056030000}"/>
    <cellStyle name="Note 103 3" xfId="855" xr:uid="{00000000-0005-0000-0000-000057030000}"/>
    <cellStyle name="Note 104" xfId="856" xr:uid="{00000000-0005-0000-0000-000058030000}"/>
    <cellStyle name="Note 104 2" xfId="857" xr:uid="{00000000-0005-0000-0000-000059030000}"/>
    <cellStyle name="Note 104 2 2" xfId="858" xr:uid="{00000000-0005-0000-0000-00005A030000}"/>
    <cellStyle name="Note 104 3" xfId="859" xr:uid="{00000000-0005-0000-0000-00005B030000}"/>
    <cellStyle name="Note 105" xfId="860" xr:uid="{00000000-0005-0000-0000-00005C030000}"/>
    <cellStyle name="Note 105 2" xfId="861" xr:uid="{00000000-0005-0000-0000-00005D030000}"/>
    <cellStyle name="Note 105 2 2" xfId="862" xr:uid="{00000000-0005-0000-0000-00005E030000}"/>
    <cellStyle name="Note 105 3" xfId="863" xr:uid="{00000000-0005-0000-0000-00005F030000}"/>
    <cellStyle name="Note 106" xfId="864" xr:uid="{00000000-0005-0000-0000-000060030000}"/>
    <cellStyle name="Note 106 2" xfId="865" xr:uid="{00000000-0005-0000-0000-000061030000}"/>
    <cellStyle name="Note 106 2 2" xfId="866" xr:uid="{00000000-0005-0000-0000-000062030000}"/>
    <cellStyle name="Note 106 3" xfId="867" xr:uid="{00000000-0005-0000-0000-000063030000}"/>
    <cellStyle name="Note 107" xfId="868" xr:uid="{00000000-0005-0000-0000-000064030000}"/>
    <cellStyle name="Note 107 2" xfId="869" xr:uid="{00000000-0005-0000-0000-000065030000}"/>
    <cellStyle name="Note 107 2 2" xfId="870" xr:uid="{00000000-0005-0000-0000-000066030000}"/>
    <cellStyle name="Note 107 3" xfId="871" xr:uid="{00000000-0005-0000-0000-000067030000}"/>
    <cellStyle name="Note 108" xfId="872" xr:uid="{00000000-0005-0000-0000-000068030000}"/>
    <cellStyle name="Note 108 2" xfId="873" xr:uid="{00000000-0005-0000-0000-000069030000}"/>
    <cellStyle name="Note 108 2 2" xfId="874" xr:uid="{00000000-0005-0000-0000-00006A030000}"/>
    <cellStyle name="Note 108 3" xfId="875" xr:uid="{00000000-0005-0000-0000-00006B030000}"/>
    <cellStyle name="Note 109" xfId="876" xr:uid="{00000000-0005-0000-0000-00006C030000}"/>
    <cellStyle name="Note 109 2" xfId="877" xr:uid="{00000000-0005-0000-0000-00006D030000}"/>
    <cellStyle name="Note 109 2 2" xfId="878" xr:uid="{00000000-0005-0000-0000-00006E030000}"/>
    <cellStyle name="Note 109 3" xfId="879" xr:uid="{00000000-0005-0000-0000-00006F030000}"/>
    <cellStyle name="Note 11" xfId="880" xr:uid="{00000000-0005-0000-0000-000070030000}"/>
    <cellStyle name="Note 11 2" xfId="881" xr:uid="{00000000-0005-0000-0000-000071030000}"/>
    <cellStyle name="Note 11 2 2" xfId="882" xr:uid="{00000000-0005-0000-0000-000072030000}"/>
    <cellStyle name="Note 11 3" xfId="883" xr:uid="{00000000-0005-0000-0000-000073030000}"/>
    <cellStyle name="Note 110" xfId="884" xr:uid="{00000000-0005-0000-0000-000074030000}"/>
    <cellStyle name="Note 110 2" xfId="885" xr:uid="{00000000-0005-0000-0000-000075030000}"/>
    <cellStyle name="Note 110 2 2" xfId="886" xr:uid="{00000000-0005-0000-0000-000076030000}"/>
    <cellStyle name="Note 110 3" xfId="887" xr:uid="{00000000-0005-0000-0000-000077030000}"/>
    <cellStyle name="Note 111" xfId="888" xr:uid="{00000000-0005-0000-0000-000078030000}"/>
    <cellStyle name="Note 111 2" xfId="889" xr:uid="{00000000-0005-0000-0000-000079030000}"/>
    <cellStyle name="Note 111 2 2" xfId="890" xr:uid="{00000000-0005-0000-0000-00007A030000}"/>
    <cellStyle name="Note 111 3" xfId="891" xr:uid="{00000000-0005-0000-0000-00007B030000}"/>
    <cellStyle name="Note 112" xfId="892" xr:uid="{00000000-0005-0000-0000-00007C030000}"/>
    <cellStyle name="Note 112 2" xfId="893" xr:uid="{00000000-0005-0000-0000-00007D030000}"/>
    <cellStyle name="Note 112 2 2" xfId="894" xr:uid="{00000000-0005-0000-0000-00007E030000}"/>
    <cellStyle name="Note 112 3" xfId="895" xr:uid="{00000000-0005-0000-0000-00007F030000}"/>
    <cellStyle name="Note 113" xfId="896" xr:uid="{00000000-0005-0000-0000-000080030000}"/>
    <cellStyle name="Note 113 2" xfId="897" xr:uid="{00000000-0005-0000-0000-000081030000}"/>
    <cellStyle name="Note 113 2 2" xfId="898" xr:uid="{00000000-0005-0000-0000-000082030000}"/>
    <cellStyle name="Note 113 3" xfId="899" xr:uid="{00000000-0005-0000-0000-000083030000}"/>
    <cellStyle name="Note 114" xfId="900" xr:uid="{00000000-0005-0000-0000-000084030000}"/>
    <cellStyle name="Note 114 2" xfId="901" xr:uid="{00000000-0005-0000-0000-000085030000}"/>
    <cellStyle name="Note 114 2 2" xfId="902" xr:uid="{00000000-0005-0000-0000-000086030000}"/>
    <cellStyle name="Note 114 3" xfId="903" xr:uid="{00000000-0005-0000-0000-000087030000}"/>
    <cellStyle name="Note 115" xfId="904" xr:uid="{00000000-0005-0000-0000-000088030000}"/>
    <cellStyle name="Note 115 2" xfId="905" xr:uid="{00000000-0005-0000-0000-000089030000}"/>
    <cellStyle name="Note 115 2 2" xfId="906" xr:uid="{00000000-0005-0000-0000-00008A030000}"/>
    <cellStyle name="Note 115 3" xfId="907" xr:uid="{00000000-0005-0000-0000-00008B030000}"/>
    <cellStyle name="Note 116" xfId="908" xr:uid="{00000000-0005-0000-0000-00008C030000}"/>
    <cellStyle name="Note 116 2" xfId="909" xr:uid="{00000000-0005-0000-0000-00008D030000}"/>
    <cellStyle name="Note 116 2 2" xfId="910" xr:uid="{00000000-0005-0000-0000-00008E030000}"/>
    <cellStyle name="Note 116 3" xfId="911" xr:uid="{00000000-0005-0000-0000-00008F030000}"/>
    <cellStyle name="Note 117" xfId="912" xr:uid="{00000000-0005-0000-0000-000090030000}"/>
    <cellStyle name="Note 117 2" xfId="913" xr:uid="{00000000-0005-0000-0000-000091030000}"/>
    <cellStyle name="Note 117 2 2" xfId="914" xr:uid="{00000000-0005-0000-0000-000092030000}"/>
    <cellStyle name="Note 117 3" xfId="915" xr:uid="{00000000-0005-0000-0000-000093030000}"/>
    <cellStyle name="Note 118" xfId="916" xr:uid="{00000000-0005-0000-0000-000094030000}"/>
    <cellStyle name="Note 118 2" xfId="917" xr:uid="{00000000-0005-0000-0000-000095030000}"/>
    <cellStyle name="Note 118 2 2" xfId="918" xr:uid="{00000000-0005-0000-0000-000096030000}"/>
    <cellStyle name="Note 118 3" xfId="919" xr:uid="{00000000-0005-0000-0000-000097030000}"/>
    <cellStyle name="Note 119" xfId="920" xr:uid="{00000000-0005-0000-0000-000098030000}"/>
    <cellStyle name="Note 119 2" xfId="921" xr:uid="{00000000-0005-0000-0000-000099030000}"/>
    <cellStyle name="Note 119 2 2" xfId="922" xr:uid="{00000000-0005-0000-0000-00009A030000}"/>
    <cellStyle name="Note 119 3" xfId="923" xr:uid="{00000000-0005-0000-0000-00009B030000}"/>
    <cellStyle name="Note 12" xfId="924" xr:uid="{00000000-0005-0000-0000-00009C030000}"/>
    <cellStyle name="Note 12 2" xfId="925" xr:uid="{00000000-0005-0000-0000-00009D030000}"/>
    <cellStyle name="Note 12 2 2" xfId="926" xr:uid="{00000000-0005-0000-0000-00009E030000}"/>
    <cellStyle name="Note 12 3" xfId="927" xr:uid="{00000000-0005-0000-0000-00009F030000}"/>
    <cellStyle name="Note 120" xfId="928" xr:uid="{00000000-0005-0000-0000-0000A0030000}"/>
    <cellStyle name="Note 120 2" xfId="929" xr:uid="{00000000-0005-0000-0000-0000A1030000}"/>
    <cellStyle name="Note 120 2 2" xfId="930" xr:uid="{00000000-0005-0000-0000-0000A2030000}"/>
    <cellStyle name="Note 120 3" xfId="931" xr:uid="{00000000-0005-0000-0000-0000A3030000}"/>
    <cellStyle name="Note 121" xfId="932" xr:uid="{00000000-0005-0000-0000-0000A4030000}"/>
    <cellStyle name="Note 121 2" xfId="933" xr:uid="{00000000-0005-0000-0000-0000A5030000}"/>
    <cellStyle name="Note 121 2 2" xfId="934" xr:uid="{00000000-0005-0000-0000-0000A6030000}"/>
    <cellStyle name="Note 121 3" xfId="935" xr:uid="{00000000-0005-0000-0000-0000A7030000}"/>
    <cellStyle name="Note 122" xfId="936" xr:uid="{00000000-0005-0000-0000-0000A8030000}"/>
    <cellStyle name="Note 122 2" xfId="937" xr:uid="{00000000-0005-0000-0000-0000A9030000}"/>
    <cellStyle name="Note 122 2 2" xfId="938" xr:uid="{00000000-0005-0000-0000-0000AA030000}"/>
    <cellStyle name="Note 122 3" xfId="939" xr:uid="{00000000-0005-0000-0000-0000AB030000}"/>
    <cellStyle name="Note 123" xfId="940" xr:uid="{00000000-0005-0000-0000-0000AC030000}"/>
    <cellStyle name="Note 123 2" xfId="941" xr:uid="{00000000-0005-0000-0000-0000AD030000}"/>
    <cellStyle name="Note 123 2 2" xfId="942" xr:uid="{00000000-0005-0000-0000-0000AE030000}"/>
    <cellStyle name="Note 123 3" xfId="943" xr:uid="{00000000-0005-0000-0000-0000AF030000}"/>
    <cellStyle name="Note 124" xfId="944" xr:uid="{00000000-0005-0000-0000-0000B0030000}"/>
    <cellStyle name="Note 124 2" xfId="945" xr:uid="{00000000-0005-0000-0000-0000B1030000}"/>
    <cellStyle name="Note 124 2 2" xfId="946" xr:uid="{00000000-0005-0000-0000-0000B2030000}"/>
    <cellStyle name="Note 124 3" xfId="947" xr:uid="{00000000-0005-0000-0000-0000B3030000}"/>
    <cellStyle name="Note 125" xfId="948" xr:uid="{00000000-0005-0000-0000-0000B4030000}"/>
    <cellStyle name="Note 125 2" xfId="949" xr:uid="{00000000-0005-0000-0000-0000B5030000}"/>
    <cellStyle name="Note 125 2 2" xfId="950" xr:uid="{00000000-0005-0000-0000-0000B6030000}"/>
    <cellStyle name="Note 125 3" xfId="951" xr:uid="{00000000-0005-0000-0000-0000B7030000}"/>
    <cellStyle name="Note 126" xfId="952" xr:uid="{00000000-0005-0000-0000-0000B8030000}"/>
    <cellStyle name="Note 126 2" xfId="953" xr:uid="{00000000-0005-0000-0000-0000B9030000}"/>
    <cellStyle name="Note 126 2 2" xfId="954" xr:uid="{00000000-0005-0000-0000-0000BA030000}"/>
    <cellStyle name="Note 126 3" xfId="955" xr:uid="{00000000-0005-0000-0000-0000BB030000}"/>
    <cellStyle name="Note 127" xfId="956" xr:uid="{00000000-0005-0000-0000-0000BC030000}"/>
    <cellStyle name="Note 127 2" xfId="957" xr:uid="{00000000-0005-0000-0000-0000BD030000}"/>
    <cellStyle name="Note 127 2 2" xfId="958" xr:uid="{00000000-0005-0000-0000-0000BE030000}"/>
    <cellStyle name="Note 127 3" xfId="959" xr:uid="{00000000-0005-0000-0000-0000BF030000}"/>
    <cellStyle name="Note 128" xfId="960" xr:uid="{00000000-0005-0000-0000-0000C0030000}"/>
    <cellStyle name="Note 128 2" xfId="961" xr:uid="{00000000-0005-0000-0000-0000C1030000}"/>
    <cellStyle name="Note 128 2 2" xfId="962" xr:uid="{00000000-0005-0000-0000-0000C2030000}"/>
    <cellStyle name="Note 128 3" xfId="963" xr:uid="{00000000-0005-0000-0000-0000C3030000}"/>
    <cellStyle name="Note 129" xfId="964" xr:uid="{00000000-0005-0000-0000-0000C4030000}"/>
    <cellStyle name="Note 129 2" xfId="965" xr:uid="{00000000-0005-0000-0000-0000C5030000}"/>
    <cellStyle name="Note 129 2 2" xfId="966" xr:uid="{00000000-0005-0000-0000-0000C6030000}"/>
    <cellStyle name="Note 129 3" xfId="967" xr:uid="{00000000-0005-0000-0000-0000C7030000}"/>
    <cellStyle name="Note 13" xfId="968" xr:uid="{00000000-0005-0000-0000-0000C8030000}"/>
    <cellStyle name="Note 13 2" xfId="969" xr:uid="{00000000-0005-0000-0000-0000C9030000}"/>
    <cellStyle name="Note 13 2 2" xfId="970" xr:uid="{00000000-0005-0000-0000-0000CA030000}"/>
    <cellStyle name="Note 13 3" xfId="971" xr:uid="{00000000-0005-0000-0000-0000CB030000}"/>
    <cellStyle name="Note 130" xfId="972" xr:uid="{00000000-0005-0000-0000-0000CC030000}"/>
    <cellStyle name="Note 130 2" xfId="973" xr:uid="{00000000-0005-0000-0000-0000CD030000}"/>
    <cellStyle name="Note 130 2 2" xfId="974" xr:uid="{00000000-0005-0000-0000-0000CE030000}"/>
    <cellStyle name="Note 130 3" xfId="975" xr:uid="{00000000-0005-0000-0000-0000CF030000}"/>
    <cellStyle name="Note 131" xfId="976" xr:uid="{00000000-0005-0000-0000-0000D0030000}"/>
    <cellStyle name="Note 131 2" xfId="977" xr:uid="{00000000-0005-0000-0000-0000D1030000}"/>
    <cellStyle name="Note 131 2 2" xfId="978" xr:uid="{00000000-0005-0000-0000-0000D2030000}"/>
    <cellStyle name="Note 131 3" xfId="979" xr:uid="{00000000-0005-0000-0000-0000D3030000}"/>
    <cellStyle name="Note 132" xfId="980" xr:uid="{00000000-0005-0000-0000-0000D4030000}"/>
    <cellStyle name="Note 132 2" xfId="981" xr:uid="{00000000-0005-0000-0000-0000D5030000}"/>
    <cellStyle name="Note 132 2 2" xfId="982" xr:uid="{00000000-0005-0000-0000-0000D6030000}"/>
    <cellStyle name="Note 132 3" xfId="983" xr:uid="{00000000-0005-0000-0000-0000D7030000}"/>
    <cellStyle name="Note 133" xfId="984" xr:uid="{00000000-0005-0000-0000-0000D8030000}"/>
    <cellStyle name="Note 133 2" xfId="985" xr:uid="{00000000-0005-0000-0000-0000D9030000}"/>
    <cellStyle name="Note 133 2 2" xfId="986" xr:uid="{00000000-0005-0000-0000-0000DA030000}"/>
    <cellStyle name="Note 133 3" xfId="987" xr:uid="{00000000-0005-0000-0000-0000DB030000}"/>
    <cellStyle name="Note 134" xfId="988" xr:uid="{00000000-0005-0000-0000-0000DC030000}"/>
    <cellStyle name="Note 134 2" xfId="989" xr:uid="{00000000-0005-0000-0000-0000DD030000}"/>
    <cellStyle name="Note 134 2 2" xfId="990" xr:uid="{00000000-0005-0000-0000-0000DE030000}"/>
    <cellStyle name="Note 134 3" xfId="991" xr:uid="{00000000-0005-0000-0000-0000DF030000}"/>
    <cellStyle name="Note 135" xfId="992" xr:uid="{00000000-0005-0000-0000-0000E0030000}"/>
    <cellStyle name="Note 135 2" xfId="993" xr:uid="{00000000-0005-0000-0000-0000E1030000}"/>
    <cellStyle name="Note 135 2 2" xfId="994" xr:uid="{00000000-0005-0000-0000-0000E2030000}"/>
    <cellStyle name="Note 135 3" xfId="995" xr:uid="{00000000-0005-0000-0000-0000E3030000}"/>
    <cellStyle name="Note 136" xfId="996" xr:uid="{00000000-0005-0000-0000-0000E4030000}"/>
    <cellStyle name="Note 136 2" xfId="997" xr:uid="{00000000-0005-0000-0000-0000E5030000}"/>
    <cellStyle name="Note 136 2 2" xfId="998" xr:uid="{00000000-0005-0000-0000-0000E6030000}"/>
    <cellStyle name="Note 136 3" xfId="999" xr:uid="{00000000-0005-0000-0000-0000E7030000}"/>
    <cellStyle name="Note 137" xfId="1000" xr:uid="{00000000-0005-0000-0000-0000E8030000}"/>
    <cellStyle name="Note 137 2" xfId="1001" xr:uid="{00000000-0005-0000-0000-0000E9030000}"/>
    <cellStyle name="Note 137 2 2" xfId="1002" xr:uid="{00000000-0005-0000-0000-0000EA030000}"/>
    <cellStyle name="Note 137 3" xfId="1003" xr:uid="{00000000-0005-0000-0000-0000EB030000}"/>
    <cellStyle name="Note 138" xfId="1004" xr:uid="{00000000-0005-0000-0000-0000EC030000}"/>
    <cellStyle name="Note 138 2" xfId="1005" xr:uid="{00000000-0005-0000-0000-0000ED030000}"/>
    <cellStyle name="Note 138 2 2" xfId="1006" xr:uid="{00000000-0005-0000-0000-0000EE030000}"/>
    <cellStyle name="Note 138 3" xfId="1007" xr:uid="{00000000-0005-0000-0000-0000EF030000}"/>
    <cellStyle name="Note 139" xfId="1008" xr:uid="{00000000-0005-0000-0000-0000F0030000}"/>
    <cellStyle name="Note 139 2" xfId="1009" xr:uid="{00000000-0005-0000-0000-0000F1030000}"/>
    <cellStyle name="Note 139 2 2" xfId="1010" xr:uid="{00000000-0005-0000-0000-0000F2030000}"/>
    <cellStyle name="Note 139 3" xfId="1011" xr:uid="{00000000-0005-0000-0000-0000F3030000}"/>
    <cellStyle name="Note 14" xfId="1012" xr:uid="{00000000-0005-0000-0000-0000F4030000}"/>
    <cellStyle name="Note 14 2" xfId="1013" xr:uid="{00000000-0005-0000-0000-0000F5030000}"/>
    <cellStyle name="Note 14 2 2" xfId="1014" xr:uid="{00000000-0005-0000-0000-0000F6030000}"/>
    <cellStyle name="Note 14 3" xfId="1015" xr:uid="{00000000-0005-0000-0000-0000F7030000}"/>
    <cellStyle name="Note 140" xfId="1016" xr:uid="{00000000-0005-0000-0000-0000F8030000}"/>
    <cellStyle name="Note 140 2" xfId="1017" xr:uid="{00000000-0005-0000-0000-0000F9030000}"/>
    <cellStyle name="Note 140 2 2" xfId="1018" xr:uid="{00000000-0005-0000-0000-0000FA030000}"/>
    <cellStyle name="Note 140 3" xfId="1019" xr:uid="{00000000-0005-0000-0000-0000FB030000}"/>
    <cellStyle name="Note 141" xfId="1020" xr:uid="{00000000-0005-0000-0000-0000FC030000}"/>
    <cellStyle name="Note 141 2" xfId="1021" xr:uid="{00000000-0005-0000-0000-0000FD030000}"/>
    <cellStyle name="Note 141 2 2" xfId="1022" xr:uid="{00000000-0005-0000-0000-0000FE030000}"/>
    <cellStyle name="Note 141 3" xfId="1023" xr:uid="{00000000-0005-0000-0000-0000FF030000}"/>
    <cellStyle name="Note 142" xfId="1024" xr:uid="{00000000-0005-0000-0000-000000040000}"/>
    <cellStyle name="Note 142 2" xfId="1025" xr:uid="{00000000-0005-0000-0000-000001040000}"/>
    <cellStyle name="Note 142 2 2" xfId="1026" xr:uid="{00000000-0005-0000-0000-000002040000}"/>
    <cellStyle name="Note 142 3" xfId="1027" xr:uid="{00000000-0005-0000-0000-000003040000}"/>
    <cellStyle name="Note 143" xfId="1028" xr:uid="{00000000-0005-0000-0000-000004040000}"/>
    <cellStyle name="Note 143 2" xfId="1029" xr:uid="{00000000-0005-0000-0000-000005040000}"/>
    <cellStyle name="Note 143 2 2" xfId="1030" xr:uid="{00000000-0005-0000-0000-000006040000}"/>
    <cellStyle name="Note 143 3" xfId="1031" xr:uid="{00000000-0005-0000-0000-000007040000}"/>
    <cellStyle name="Note 144" xfId="1032" xr:uid="{00000000-0005-0000-0000-000008040000}"/>
    <cellStyle name="Note 144 2" xfId="1033" xr:uid="{00000000-0005-0000-0000-000009040000}"/>
    <cellStyle name="Note 144 2 2" xfId="1034" xr:uid="{00000000-0005-0000-0000-00000A040000}"/>
    <cellStyle name="Note 144 3" xfId="1035" xr:uid="{00000000-0005-0000-0000-00000B040000}"/>
    <cellStyle name="Note 145" xfId="1036" xr:uid="{00000000-0005-0000-0000-00000C040000}"/>
    <cellStyle name="Note 145 2" xfId="1037" xr:uid="{00000000-0005-0000-0000-00000D040000}"/>
    <cellStyle name="Note 145 2 2" xfId="1038" xr:uid="{00000000-0005-0000-0000-00000E040000}"/>
    <cellStyle name="Note 145 3" xfId="1039" xr:uid="{00000000-0005-0000-0000-00000F040000}"/>
    <cellStyle name="Note 146" xfId="1040" xr:uid="{00000000-0005-0000-0000-000010040000}"/>
    <cellStyle name="Note 146 2" xfId="1041" xr:uid="{00000000-0005-0000-0000-000011040000}"/>
    <cellStyle name="Note 146 2 2" xfId="1042" xr:uid="{00000000-0005-0000-0000-000012040000}"/>
    <cellStyle name="Note 146 3" xfId="1043" xr:uid="{00000000-0005-0000-0000-000013040000}"/>
    <cellStyle name="Note 147" xfId="1044" xr:uid="{00000000-0005-0000-0000-000014040000}"/>
    <cellStyle name="Note 147 2" xfId="1045" xr:uid="{00000000-0005-0000-0000-000015040000}"/>
    <cellStyle name="Note 147 2 2" xfId="1046" xr:uid="{00000000-0005-0000-0000-000016040000}"/>
    <cellStyle name="Note 147 3" xfId="1047" xr:uid="{00000000-0005-0000-0000-000017040000}"/>
    <cellStyle name="Note 148" xfId="1048" xr:uid="{00000000-0005-0000-0000-000018040000}"/>
    <cellStyle name="Note 148 2" xfId="1049" xr:uid="{00000000-0005-0000-0000-000019040000}"/>
    <cellStyle name="Note 148 2 2" xfId="1050" xr:uid="{00000000-0005-0000-0000-00001A040000}"/>
    <cellStyle name="Note 148 3" xfId="1051" xr:uid="{00000000-0005-0000-0000-00001B040000}"/>
    <cellStyle name="Note 149" xfId="1052" xr:uid="{00000000-0005-0000-0000-00001C040000}"/>
    <cellStyle name="Note 149 2" xfId="1053" xr:uid="{00000000-0005-0000-0000-00001D040000}"/>
    <cellStyle name="Note 149 2 2" xfId="1054" xr:uid="{00000000-0005-0000-0000-00001E040000}"/>
    <cellStyle name="Note 149 3" xfId="1055" xr:uid="{00000000-0005-0000-0000-00001F040000}"/>
    <cellStyle name="Note 15" xfId="1056" xr:uid="{00000000-0005-0000-0000-000020040000}"/>
    <cellStyle name="Note 15 2" xfId="1057" xr:uid="{00000000-0005-0000-0000-000021040000}"/>
    <cellStyle name="Note 15 2 2" xfId="1058" xr:uid="{00000000-0005-0000-0000-000022040000}"/>
    <cellStyle name="Note 15 3" xfId="1059" xr:uid="{00000000-0005-0000-0000-000023040000}"/>
    <cellStyle name="Note 150" xfId="1060" xr:uid="{00000000-0005-0000-0000-000024040000}"/>
    <cellStyle name="Note 150 2" xfId="1061" xr:uid="{00000000-0005-0000-0000-000025040000}"/>
    <cellStyle name="Note 150 2 2" xfId="1062" xr:uid="{00000000-0005-0000-0000-000026040000}"/>
    <cellStyle name="Note 150 3" xfId="1063" xr:uid="{00000000-0005-0000-0000-000027040000}"/>
    <cellStyle name="Note 151" xfId="1064" xr:uid="{00000000-0005-0000-0000-000028040000}"/>
    <cellStyle name="Note 151 2" xfId="1065" xr:uid="{00000000-0005-0000-0000-000029040000}"/>
    <cellStyle name="Note 151 2 2" xfId="1066" xr:uid="{00000000-0005-0000-0000-00002A040000}"/>
    <cellStyle name="Note 151 3" xfId="1067" xr:uid="{00000000-0005-0000-0000-00002B040000}"/>
    <cellStyle name="Note 152" xfId="1068" xr:uid="{00000000-0005-0000-0000-00002C040000}"/>
    <cellStyle name="Note 152 2" xfId="1069" xr:uid="{00000000-0005-0000-0000-00002D040000}"/>
    <cellStyle name="Note 152 2 2" xfId="1070" xr:uid="{00000000-0005-0000-0000-00002E040000}"/>
    <cellStyle name="Note 152 3" xfId="1071" xr:uid="{00000000-0005-0000-0000-00002F040000}"/>
    <cellStyle name="Note 153" xfId="1072" xr:uid="{00000000-0005-0000-0000-000030040000}"/>
    <cellStyle name="Note 153 2" xfId="1073" xr:uid="{00000000-0005-0000-0000-000031040000}"/>
    <cellStyle name="Note 153 2 2" xfId="1074" xr:uid="{00000000-0005-0000-0000-000032040000}"/>
    <cellStyle name="Note 153 3" xfId="1075" xr:uid="{00000000-0005-0000-0000-000033040000}"/>
    <cellStyle name="Note 154" xfId="1076" xr:uid="{00000000-0005-0000-0000-000034040000}"/>
    <cellStyle name="Note 154 2" xfId="1077" xr:uid="{00000000-0005-0000-0000-000035040000}"/>
    <cellStyle name="Note 154 2 2" xfId="1078" xr:uid="{00000000-0005-0000-0000-000036040000}"/>
    <cellStyle name="Note 154 3" xfId="1079" xr:uid="{00000000-0005-0000-0000-000037040000}"/>
    <cellStyle name="Note 155" xfId="1080" xr:uid="{00000000-0005-0000-0000-000038040000}"/>
    <cellStyle name="Note 155 2" xfId="1081" xr:uid="{00000000-0005-0000-0000-000039040000}"/>
    <cellStyle name="Note 155 2 2" xfId="1082" xr:uid="{00000000-0005-0000-0000-00003A040000}"/>
    <cellStyle name="Note 155 3" xfId="1083" xr:uid="{00000000-0005-0000-0000-00003B040000}"/>
    <cellStyle name="Note 156" xfId="1084" xr:uid="{00000000-0005-0000-0000-00003C040000}"/>
    <cellStyle name="Note 156 2" xfId="1085" xr:uid="{00000000-0005-0000-0000-00003D040000}"/>
    <cellStyle name="Note 156 2 2" xfId="1086" xr:uid="{00000000-0005-0000-0000-00003E040000}"/>
    <cellStyle name="Note 156 3" xfId="1087" xr:uid="{00000000-0005-0000-0000-00003F040000}"/>
    <cellStyle name="Note 157" xfId="1088" xr:uid="{00000000-0005-0000-0000-000040040000}"/>
    <cellStyle name="Note 157 2" xfId="1089" xr:uid="{00000000-0005-0000-0000-000041040000}"/>
    <cellStyle name="Note 157 2 2" xfId="1090" xr:uid="{00000000-0005-0000-0000-000042040000}"/>
    <cellStyle name="Note 157 3" xfId="1091" xr:uid="{00000000-0005-0000-0000-000043040000}"/>
    <cellStyle name="Note 158" xfId="1092" xr:uid="{00000000-0005-0000-0000-000044040000}"/>
    <cellStyle name="Note 158 2" xfId="1093" xr:uid="{00000000-0005-0000-0000-000045040000}"/>
    <cellStyle name="Note 158 2 2" xfId="1094" xr:uid="{00000000-0005-0000-0000-000046040000}"/>
    <cellStyle name="Note 158 3" xfId="1095" xr:uid="{00000000-0005-0000-0000-000047040000}"/>
    <cellStyle name="Note 159" xfId="1096" xr:uid="{00000000-0005-0000-0000-000048040000}"/>
    <cellStyle name="Note 159 2" xfId="1097" xr:uid="{00000000-0005-0000-0000-000049040000}"/>
    <cellStyle name="Note 159 2 2" xfId="1098" xr:uid="{00000000-0005-0000-0000-00004A040000}"/>
    <cellStyle name="Note 159 3" xfId="1099" xr:uid="{00000000-0005-0000-0000-00004B040000}"/>
    <cellStyle name="Note 16" xfId="1100" xr:uid="{00000000-0005-0000-0000-00004C040000}"/>
    <cellStyle name="Note 16 2" xfId="1101" xr:uid="{00000000-0005-0000-0000-00004D040000}"/>
    <cellStyle name="Note 16 2 2" xfId="1102" xr:uid="{00000000-0005-0000-0000-00004E040000}"/>
    <cellStyle name="Note 16 3" xfId="1103" xr:uid="{00000000-0005-0000-0000-00004F040000}"/>
    <cellStyle name="Note 160" xfId="1104" xr:uid="{00000000-0005-0000-0000-000050040000}"/>
    <cellStyle name="Note 160 2" xfId="1105" xr:uid="{00000000-0005-0000-0000-000051040000}"/>
    <cellStyle name="Note 160 2 2" xfId="1106" xr:uid="{00000000-0005-0000-0000-000052040000}"/>
    <cellStyle name="Note 160 3" xfId="1107" xr:uid="{00000000-0005-0000-0000-000053040000}"/>
    <cellStyle name="Note 161" xfId="1108" xr:uid="{00000000-0005-0000-0000-000054040000}"/>
    <cellStyle name="Note 161 2" xfId="1109" xr:uid="{00000000-0005-0000-0000-000055040000}"/>
    <cellStyle name="Note 161 2 2" xfId="1110" xr:uid="{00000000-0005-0000-0000-000056040000}"/>
    <cellStyle name="Note 161 3" xfId="1111" xr:uid="{00000000-0005-0000-0000-000057040000}"/>
    <cellStyle name="Note 162" xfId="1112" xr:uid="{00000000-0005-0000-0000-000058040000}"/>
    <cellStyle name="Note 162 2" xfId="1113" xr:uid="{00000000-0005-0000-0000-000059040000}"/>
    <cellStyle name="Note 162 2 2" xfId="1114" xr:uid="{00000000-0005-0000-0000-00005A040000}"/>
    <cellStyle name="Note 162 3" xfId="1115" xr:uid="{00000000-0005-0000-0000-00005B040000}"/>
    <cellStyle name="Note 163" xfId="1116" xr:uid="{00000000-0005-0000-0000-00005C040000}"/>
    <cellStyle name="Note 163 2" xfId="1117" xr:uid="{00000000-0005-0000-0000-00005D040000}"/>
    <cellStyle name="Note 163 2 2" xfId="1118" xr:uid="{00000000-0005-0000-0000-00005E040000}"/>
    <cellStyle name="Note 163 3" xfId="1119" xr:uid="{00000000-0005-0000-0000-00005F040000}"/>
    <cellStyle name="Note 164" xfId="1120" xr:uid="{00000000-0005-0000-0000-000060040000}"/>
    <cellStyle name="Note 164 2" xfId="1121" xr:uid="{00000000-0005-0000-0000-000061040000}"/>
    <cellStyle name="Note 164 2 2" xfId="1122" xr:uid="{00000000-0005-0000-0000-000062040000}"/>
    <cellStyle name="Note 164 3" xfId="1123" xr:uid="{00000000-0005-0000-0000-000063040000}"/>
    <cellStyle name="Note 165" xfId="1124" xr:uid="{00000000-0005-0000-0000-000064040000}"/>
    <cellStyle name="Note 165 2" xfId="1125" xr:uid="{00000000-0005-0000-0000-000065040000}"/>
    <cellStyle name="Note 165 2 2" xfId="1126" xr:uid="{00000000-0005-0000-0000-000066040000}"/>
    <cellStyle name="Note 165 3" xfId="1127" xr:uid="{00000000-0005-0000-0000-000067040000}"/>
    <cellStyle name="Note 166" xfId="1128" xr:uid="{00000000-0005-0000-0000-000068040000}"/>
    <cellStyle name="Note 166 2" xfId="1129" xr:uid="{00000000-0005-0000-0000-000069040000}"/>
    <cellStyle name="Note 166 2 2" xfId="1130" xr:uid="{00000000-0005-0000-0000-00006A040000}"/>
    <cellStyle name="Note 166 3" xfId="1131" xr:uid="{00000000-0005-0000-0000-00006B040000}"/>
    <cellStyle name="Note 167" xfId="1132" xr:uid="{00000000-0005-0000-0000-00006C040000}"/>
    <cellStyle name="Note 167 2" xfId="1133" xr:uid="{00000000-0005-0000-0000-00006D040000}"/>
    <cellStyle name="Note 167 2 2" xfId="1134" xr:uid="{00000000-0005-0000-0000-00006E040000}"/>
    <cellStyle name="Note 167 3" xfId="1135" xr:uid="{00000000-0005-0000-0000-00006F040000}"/>
    <cellStyle name="Note 168" xfId="1136" xr:uid="{00000000-0005-0000-0000-000070040000}"/>
    <cellStyle name="Note 168 2" xfId="1137" xr:uid="{00000000-0005-0000-0000-000071040000}"/>
    <cellStyle name="Note 168 2 2" xfId="1138" xr:uid="{00000000-0005-0000-0000-000072040000}"/>
    <cellStyle name="Note 168 3" xfId="1139" xr:uid="{00000000-0005-0000-0000-000073040000}"/>
    <cellStyle name="Note 169" xfId="1140" xr:uid="{00000000-0005-0000-0000-000074040000}"/>
    <cellStyle name="Note 169 2" xfId="1141" xr:uid="{00000000-0005-0000-0000-000075040000}"/>
    <cellStyle name="Note 169 2 2" xfId="1142" xr:uid="{00000000-0005-0000-0000-000076040000}"/>
    <cellStyle name="Note 169 3" xfId="1143" xr:uid="{00000000-0005-0000-0000-000077040000}"/>
    <cellStyle name="Note 17" xfId="1144" xr:uid="{00000000-0005-0000-0000-000078040000}"/>
    <cellStyle name="Note 17 2" xfId="1145" xr:uid="{00000000-0005-0000-0000-000079040000}"/>
    <cellStyle name="Note 17 2 2" xfId="1146" xr:uid="{00000000-0005-0000-0000-00007A040000}"/>
    <cellStyle name="Note 17 3" xfId="1147" xr:uid="{00000000-0005-0000-0000-00007B040000}"/>
    <cellStyle name="Note 170" xfId="1148" xr:uid="{00000000-0005-0000-0000-00007C040000}"/>
    <cellStyle name="Note 170 2" xfId="1149" xr:uid="{00000000-0005-0000-0000-00007D040000}"/>
    <cellStyle name="Note 170 2 2" xfId="1150" xr:uid="{00000000-0005-0000-0000-00007E040000}"/>
    <cellStyle name="Note 170 3" xfId="1151" xr:uid="{00000000-0005-0000-0000-00007F040000}"/>
    <cellStyle name="Note 171" xfId="1152" xr:uid="{00000000-0005-0000-0000-000080040000}"/>
    <cellStyle name="Note 171 2" xfId="1153" xr:uid="{00000000-0005-0000-0000-000081040000}"/>
    <cellStyle name="Note 171 2 2" xfId="1154" xr:uid="{00000000-0005-0000-0000-000082040000}"/>
    <cellStyle name="Note 171 3" xfId="1155" xr:uid="{00000000-0005-0000-0000-000083040000}"/>
    <cellStyle name="Note 172" xfId="1156" xr:uid="{00000000-0005-0000-0000-000084040000}"/>
    <cellStyle name="Note 172 2" xfId="1157" xr:uid="{00000000-0005-0000-0000-000085040000}"/>
    <cellStyle name="Note 172 2 2" xfId="1158" xr:uid="{00000000-0005-0000-0000-000086040000}"/>
    <cellStyle name="Note 172 3" xfId="1159" xr:uid="{00000000-0005-0000-0000-000087040000}"/>
    <cellStyle name="Note 173" xfId="1160" xr:uid="{00000000-0005-0000-0000-000088040000}"/>
    <cellStyle name="Note 173 2" xfId="1161" xr:uid="{00000000-0005-0000-0000-000089040000}"/>
    <cellStyle name="Note 173 2 2" xfId="1162" xr:uid="{00000000-0005-0000-0000-00008A040000}"/>
    <cellStyle name="Note 173 3" xfId="1163" xr:uid="{00000000-0005-0000-0000-00008B040000}"/>
    <cellStyle name="Note 174" xfId="1164" xr:uid="{00000000-0005-0000-0000-00008C040000}"/>
    <cellStyle name="Note 174 2" xfId="1165" xr:uid="{00000000-0005-0000-0000-00008D040000}"/>
    <cellStyle name="Note 174 2 2" xfId="1166" xr:uid="{00000000-0005-0000-0000-00008E040000}"/>
    <cellStyle name="Note 174 3" xfId="1167" xr:uid="{00000000-0005-0000-0000-00008F040000}"/>
    <cellStyle name="Note 175" xfId="1168" xr:uid="{00000000-0005-0000-0000-000090040000}"/>
    <cellStyle name="Note 175 2" xfId="1169" xr:uid="{00000000-0005-0000-0000-000091040000}"/>
    <cellStyle name="Note 175 2 2" xfId="1170" xr:uid="{00000000-0005-0000-0000-000092040000}"/>
    <cellStyle name="Note 175 3" xfId="1171" xr:uid="{00000000-0005-0000-0000-000093040000}"/>
    <cellStyle name="Note 176" xfId="1172" xr:uid="{00000000-0005-0000-0000-000094040000}"/>
    <cellStyle name="Note 176 2" xfId="1173" xr:uid="{00000000-0005-0000-0000-000095040000}"/>
    <cellStyle name="Note 176 2 2" xfId="1174" xr:uid="{00000000-0005-0000-0000-000096040000}"/>
    <cellStyle name="Note 176 3" xfId="1175" xr:uid="{00000000-0005-0000-0000-000097040000}"/>
    <cellStyle name="Note 177" xfId="1176" xr:uid="{00000000-0005-0000-0000-000098040000}"/>
    <cellStyle name="Note 177 2" xfId="1177" xr:uid="{00000000-0005-0000-0000-000099040000}"/>
    <cellStyle name="Note 177 2 2" xfId="1178" xr:uid="{00000000-0005-0000-0000-00009A040000}"/>
    <cellStyle name="Note 177 3" xfId="1179" xr:uid="{00000000-0005-0000-0000-00009B040000}"/>
    <cellStyle name="Note 178" xfId="1180" xr:uid="{00000000-0005-0000-0000-00009C040000}"/>
    <cellStyle name="Note 178 2" xfId="1181" xr:uid="{00000000-0005-0000-0000-00009D040000}"/>
    <cellStyle name="Note 178 2 2" xfId="1182" xr:uid="{00000000-0005-0000-0000-00009E040000}"/>
    <cellStyle name="Note 178 3" xfId="1183" xr:uid="{00000000-0005-0000-0000-00009F040000}"/>
    <cellStyle name="Note 179" xfId="1184" xr:uid="{00000000-0005-0000-0000-0000A0040000}"/>
    <cellStyle name="Note 179 2" xfId="1185" xr:uid="{00000000-0005-0000-0000-0000A1040000}"/>
    <cellStyle name="Note 179 2 2" xfId="1186" xr:uid="{00000000-0005-0000-0000-0000A2040000}"/>
    <cellStyle name="Note 179 3" xfId="1187" xr:uid="{00000000-0005-0000-0000-0000A3040000}"/>
    <cellStyle name="Note 18" xfId="1188" xr:uid="{00000000-0005-0000-0000-0000A4040000}"/>
    <cellStyle name="Note 18 2" xfId="1189" xr:uid="{00000000-0005-0000-0000-0000A5040000}"/>
    <cellStyle name="Note 18 2 2" xfId="1190" xr:uid="{00000000-0005-0000-0000-0000A6040000}"/>
    <cellStyle name="Note 18 3" xfId="1191" xr:uid="{00000000-0005-0000-0000-0000A7040000}"/>
    <cellStyle name="Note 180" xfId="1192" xr:uid="{00000000-0005-0000-0000-0000A8040000}"/>
    <cellStyle name="Note 180 2" xfId="1193" xr:uid="{00000000-0005-0000-0000-0000A9040000}"/>
    <cellStyle name="Note 180 2 2" xfId="1194" xr:uid="{00000000-0005-0000-0000-0000AA040000}"/>
    <cellStyle name="Note 180 3" xfId="1195" xr:uid="{00000000-0005-0000-0000-0000AB040000}"/>
    <cellStyle name="Note 181" xfId="1196" xr:uid="{00000000-0005-0000-0000-0000AC040000}"/>
    <cellStyle name="Note 181 2" xfId="1197" xr:uid="{00000000-0005-0000-0000-0000AD040000}"/>
    <cellStyle name="Note 181 2 2" xfId="1198" xr:uid="{00000000-0005-0000-0000-0000AE040000}"/>
    <cellStyle name="Note 181 3" xfId="1199" xr:uid="{00000000-0005-0000-0000-0000AF040000}"/>
    <cellStyle name="Note 182" xfId="1200" xr:uid="{00000000-0005-0000-0000-0000B0040000}"/>
    <cellStyle name="Note 182 2" xfId="1201" xr:uid="{00000000-0005-0000-0000-0000B1040000}"/>
    <cellStyle name="Note 182 2 2" xfId="1202" xr:uid="{00000000-0005-0000-0000-0000B2040000}"/>
    <cellStyle name="Note 182 3" xfId="1203" xr:uid="{00000000-0005-0000-0000-0000B3040000}"/>
    <cellStyle name="Note 183" xfId="1204" xr:uid="{00000000-0005-0000-0000-0000B4040000}"/>
    <cellStyle name="Note 183 2" xfId="1205" xr:uid="{00000000-0005-0000-0000-0000B5040000}"/>
    <cellStyle name="Note 183 2 2" xfId="1206" xr:uid="{00000000-0005-0000-0000-0000B6040000}"/>
    <cellStyle name="Note 183 3" xfId="1207" xr:uid="{00000000-0005-0000-0000-0000B7040000}"/>
    <cellStyle name="Note 184" xfId="1208" xr:uid="{00000000-0005-0000-0000-0000B8040000}"/>
    <cellStyle name="Note 184 2" xfId="1209" xr:uid="{00000000-0005-0000-0000-0000B9040000}"/>
    <cellStyle name="Note 184 2 2" xfId="1210" xr:uid="{00000000-0005-0000-0000-0000BA040000}"/>
    <cellStyle name="Note 184 3" xfId="1211" xr:uid="{00000000-0005-0000-0000-0000BB040000}"/>
    <cellStyle name="Note 185" xfId="1212" xr:uid="{00000000-0005-0000-0000-0000BC040000}"/>
    <cellStyle name="Note 185 2" xfId="1213" xr:uid="{00000000-0005-0000-0000-0000BD040000}"/>
    <cellStyle name="Note 185 2 2" xfId="1214" xr:uid="{00000000-0005-0000-0000-0000BE040000}"/>
    <cellStyle name="Note 185 3" xfId="1215" xr:uid="{00000000-0005-0000-0000-0000BF040000}"/>
    <cellStyle name="Note 186" xfId="1216" xr:uid="{00000000-0005-0000-0000-0000C0040000}"/>
    <cellStyle name="Note 186 2" xfId="1217" xr:uid="{00000000-0005-0000-0000-0000C1040000}"/>
    <cellStyle name="Note 186 2 2" xfId="1218" xr:uid="{00000000-0005-0000-0000-0000C2040000}"/>
    <cellStyle name="Note 186 3" xfId="1219" xr:uid="{00000000-0005-0000-0000-0000C3040000}"/>
    <cellStyle name="Note 187" xfId="1220" xr:uid="{00000000-0005-0000-0000-0000C4040000}"/>
    <cellStyle name="Note 187 2" xfId="1221" xr:uid="{00000000-0005-0000-0000-0000C5040000}"/>
    <cellStyle name="Note 187 2 2" xfId="1222" xr:uid="{00000000-0005-0000-0000-0000C6040000}"/>
    <cellStyle name="Note 187 3" xfId="1223" xr:uid="{00000000-0005-0000-0000-0000C7040000}"/>
    <cellStyle name="Note 188" xfId="1224" xr:uid="{00000000-0005-0000-0000-0000C8040000}"/>
    <cellStyle name="Note 188 2" xfId="1225" xr:uid="{00000000-0005-0000-0000-0000C9040000}"/>
    <cellStyle name="Note 188 2 2" xfId="1226" xr:uid="{00000000-0005-0000-0000-0000CA040000}"/>
    <cellStyle name="Note 188 3" xfId="1227" xr:uid="{00000000-0005-0000-0000-0000CB040000}"/>
    <cellStyle name="Note 189" xfId="1228" xr:uid="{00000000-0005-0000-0000-0000CC040000}"/>
    <cellStyle name="Note 189 2" xfId="1229" xr:uid="{00000000-0005-0000-0000-0000CD040000}"/>
    <cellStyle name="Note 189 2 2" xfId="1230" xr:uid="{00000000-0005-0000-0000-0000CE040000}"/>
    <cellStyle name="Note 189 3" xfId="1231" xr:uid="{00000000-0005-0000-0000-0000CF040000}"/>
    <cellStyle name="Note 19" xfId="1232" xr:uid="{00000000-0005-0000-0000-0000D0040000}"/>
    <cellStyle name="Note 19 2" xfId="1233" xr:uid="{00000000-0005-0000-0000-0000D1040000}"/>
    <cellStyle name="Note 19 2 2" xfId="1234" xr:uid="{00000000-0005-0000-0000-0000D2040000}"/>
    <cellStyle name="Note 19 3" xfId="1235" xr:uid="{00000000-0005-0000-0000-0000D3040000}"/>
    <cellStyle name="Note 190" xfId="1236" xr:uid="{00000000-0005-0000-0000-0000D4040000}"/>
    <cellStyle name="Note 190 2" xfId="1237" xr:uid="{00000000-0005-0000-0000-0000D5040000}"/>
    <cellStyle name="Note 190 2 2" xfId="1238" xr:uid="{00000000-0005-0000-0000-0000D6040000}"/>
    <cellStyle name="Note 190 3" xfId="1239" xr:uid="{00000000-0005-0000-0000-0000D7040000}"/>
    <cellStyle name="Note 191" xfId="1240" xr:uid="{00000000-0005-0000-0000-0000D8040000}"/>
    <cellStyle name="Note 191 2" xfId="1241" xr:uid="{00000000-0005-0000-0000-0000D9040000}"/>
    <cellStyle name="Note 191 2 2" xfId="1242" xr:uid="{00000000-0005-0000-0000-0000DA040000}"/>
    <cellStyle name="Note 191 3" xfId="1243" xr:uid="{00000000-0005-0000-0000-0000DB040000}"/>
    <cellStyle name="Note 192" xfId="1244" xr:uid="{00000000-0005-0000-0000-0000DC040000}"/>
    <cellStyle name="Note 192 2" xfId="1245" xr:uid="{00000000-0005-0000-0000-0000DD040000}"/>
    <cellStyle name="Note 192 2 2" xfId="1246" xr:uid="{00000000-0005-0000-0000-0000DE040000}"/>
    <cellStyle name="Note 192 3" xfId="1247" xr:uid="{00000000-0005-0000-0000-0000DF040000}"/>
    <cellStyle name="Note 193" xfId="1248" xr:uid="{00000000-0005-0000-0000-0000E0040000}"/>
    <cellStyle name="Note 193 2" xfId="1249" xr:uid="{00000000-0005-0000-0000-0000E1040000}"/>
    <cellStyle name="Note 193 2 2" xfId="1250" xr:uid="{00000000-0005-0000-0000-0000E2040000}"/>
    <cellStyle name="Note 193 3" xfId="1251" xr:uid="{00000000-0005-0000-0000-0000E3040000}"/>
    <cellStyle name="Note 194" xfId="1252" xr:uid="{00000000-0005-0000-0000-0000E4040000}"/>
    <cellStyle name="Note 194 2" xfId="1253" xr:uid="{00000000-0005-0000-0000-0000E5040000}"/>
    <cellStyle name="Note 194 2 2" xfId="1254" xr:uid="{00000000-0005-0000-0000-0000E6040000}"/>
    <cellStyle name="Note 194 3" xfId="1255" xr:uid="{00000000-0005-0000-0000-0000E7040000}"/>
    <cellStyle name="Note 195" xfId="1256" xr:uid="{00000000-0005-0000-0000-0000E8040000}"/>
    <cellStyle name="Note 195 2" xfId="1257" xr:uid="{00000000-0005-0000-0000-0000E9040000}"/>
    <cellStyle name="Note 195 2 2" xfId="1258" xr:uid="{00000000-0005-0000-0000-0000EA040000}"/>
    <cellStyle name="Note 195 3" xfId="1259" xr:uid="{00000000-0005-0000-0000-0000EB040000}"/>
    <cellStyle name="Note 196" xfId="1260" xr:uid="{00000000-0005-0000-0000-0000EC040000}"/>
    <cellStyle name="Note 196 2" xfId="1261" xr:uid="{00000000-0005-0000-0000-0000ED040000}"/>
    <cellStyle name="Note 196 2 2" xfId="1262" xr:uid="{00000000-0005-0000-0000-0000EE040000}"/>
    <cellStyle name="Note 196 3" xfId="1263" xr:uid="{00000000-0005-0000-0000-0000EF040000}"/>
    <cellStyle name="Note 197" xfId="1264" xr:uid="{00000000-0005-0000-0000-0000F0040000}"/>
    <cellStyle name="Note 197 2" xfId="1265" xr:uid="{00000000-0005-0000-0000-0000F1040000}"/>
    <cellStyle name="Note 197 2 2" xfId="1266" xr:uid="{00000000-0005-0000-0000-0000F2040000}"/>
    <cellStyle name="Note 197 3" xfId="1267" xr:uid="{00000000-0005-0000-0000-0000F3040000}"/>
    <cellStyle name="Note 198" xfId="1268" xr:uid="{00000000-0005-0000-0000-0000F4040000}"/>
    <cellStyle name="Note 198 2" xfId="1269" xr:uid="{00000000-0005-0000-0000-0000F5040000}"/>
    <cellStyle name="Note 198 2 2" xfId="1270" xr:uid="{00000000-0005-0000-0000-0000F6040000}"/>
    <cellStyle name="Note 198 3" xfId="1271" xr:uid="{00000000-0005-0000-0000-0000F7040000}"/>
    <cellStyle name="Note 199" xfId="1272" xr:uid="{00000000-0005-0000-0000-0000F8040000}"/>
    <cellStyle name="Note 199 2" xfId="1273" xr:uid="{00000000-0005-0000-0000-0000F9040000}"/>
    <cellStyle name="Note 199 2 2" xfId="1274" xr:uid="{00000000-0005-0000-0000-0000FA040000}"/>
    <cellStyle name="Note 199 3" xfId="1275" xr:uid="{00000000-0005-0000-0000-0000FB040000}"/>
    <cellStyle name="Note 2" xfId="1276" xr:uid="{00000000-0005-0000-0000-0000FC040000}"/>
    <cellStyle name="Note 2 2" xfId="1277" xr:uid="{00000000-0005-0000-0000-0000FD040000}"/>
    <cellStyle name="Note 2 2 2" xfId="1278" xr:uid="{00000000-0005-0000-0000-0000FE040000}"/>
    <cellStyle name="Note 2 3" xfId="1279" xr:uid="{00000000-0005-0000-0000-0000FF040000}"/>
    <cellStyle name="Note 20" xfId="1280" xr:uid="{00000000-0005-0000-0000-000000050000}"/>
    <cellStyle name="Note 20 2" xfId="1281" xr:uid="{00000000-0005-0000-0000-000001050000}"/>
    <cellStyle name="Note 20 2 2" xfId="1282" xr:uid="{00000000-0005-0000-0000-000002050000}"/>
    <cellStyle name="Note 20 3" xfId="1283" xr:uid="{00000000-0005-0000-0000-000003050000}"/>
    <cellStyle name="Note 200" xfId="1284" xr:uid="{00000000-0005-0000-0000-000004050000}"/>
    <cellStyle name="Note 200 2" xfId="1285" xr:uid="{00000000-0005-0000-0000-000005050000}"/>
    <cellStyle name="Note 200 2 2" xfId="1286" xr:uid="{00000000-0005-0000-0000-000006050000}"/>
    <cellStyle name="Note 200 3" xfId="1287" xr:uid="{00000000-0005-0000-0000-000007050000}"/>
    <cellStyle name="Note 201" xfId="1288" xr:uid="{00000000-0005-0000-0000-000008050000}"/>
    <cellStyle name="Note 201 2" xfId="1289" xr:uid="{00000000-0005-0000-0000-000009050000}"/>
    <cellStyle name="Note 201 2 2" xfId="1290" xr:uid="{00000000-0005-0000-0000-00000A050000}"/>
    <cellStyle name="Note 201 3" xfId="1291" xr:uid="{00000000-0005-0000-0000-00000B050000}"/>
    <cellStyle name="Note 202" xfId="1292" xr:uid="{00000000-0005-0000-0000-00000C050000}"/>
    <cellStyle name="Note 202 2" xfId="1293" xr:uid="{00000000-0005-0000-0000-00000D050000}"/>
    <cellStyle name="Note 202 2 2" xfId="1294" xr:uid="{00000000-0005-0000-0000-00000E050000}"/>
    <cellStyle name="Note 202 3" xfId="1295" xr:uid="{00000000-0005-0000-0000-00000F050000}"/>
    <cellStyle name="Note 203" xfId="1296" xr:uid="{00000000-0005-0000-0000-000010050000}"/>
    <cellStyle name="Note 203 2" xfId="1297" xr:uid="{00000000-0005-0000-0000-000011050000}"/>
    <cellStyle name="Note 203 2 2" xfId="1298" xr:uid="{00000000-0005-0000-0000-000012050000}"/>
    <cellStyle name="Note 203 3" xfId="1299" xr:uid="{00000000-0005-0000-0000-000013050000}"/>
    <cellStyle name="Note 204" xfId="1300" xr:uid="{00000000-0005-0000-0000-000014050000}"/>
    <cellStyle name="Note 204 2" xfId="1301" xr:uid="{00000000-0005-0000-0000-000015050000}"/>
    <cellStyle name="Note 204 2 2" xfId="1302" xr:uid="{00000000-0005-0000-0000-000016050000}"/>
    <cellStyle name="Note 204 3" xfId="1303" xr:uid="{00000000-0005-0000-0000-000017050000}"/>
    <cellStyle name="Note 205" xfId="1304" xr:uid="{00000000-0005-0000-0000-000018050000}"/>
    <cellStyle name="Note 205 2" xfId="1305" xr:uid="{00000000-0005-0000-0000-000019050000}"/>
    <cellStyle name="Note 205 2 2" xfId="1306" xr:uid="{00000000-0005-0000-0000-00001A050000}"/>
    <cellStyle name="Note 205 3" xfId="1307" xr:uid="{00000000-0005-0000-0000-00001B050000}"/>
    <cellStyle name="Note 206" xfId="1308" xr:uid="{00000000-0005-0000-0000-00001C050000}"/>
    <cellStyle name="Note 206 2" xfId="1309" xr:uid="{00000000-0005-0000-0000-00001D050000}"/>
    <cellStyle name="Note 206 2 2" xfId="1310" xr:uid="{00000000-0005-0000-0000-00001E050000}"/>
    <cellStyle name="Note 206 3" xfId="1311" xr:uid="{00000000-0005-0000-0000-00001F050000}"/>
    <cellStyle name="Note 207" xfId="1312" xr:uid="{00000000-0005-0000-0000-000020050000}"/>
    <cellStyle name="Note 207 2" xfId="1313" xr:uid="{00000000-0005-0000-0000-000021050000}"/>
    <cellStyle name="Note 207 2 2" xfId="1314" xr:uid="{00000000-0005-0000-0000-000022050000}"/>
    <cellStyle name="Note 207 3" xfId="1315" xr:uid="{00000000-0005-0000-0000-000023050000}"/>
    <cellStyle name="Note 208" xfId="1316" xr:uid="{00000000-0005-0000-0000-000024050000}"/>
    <cellStyle name="Note 208 2" xfId="1317" xr:uid="{00000000-0005-0000-0000-000025050000}"/>
    <cellStyle name="Note 208 2 2" xfId="1318" xr:uid="{00000000-0005-0000-0000-000026050000}"/>
    <cellStyle name="Note 208 3" xfId="1319" xr:uid="{00000000-0005-0000-0000-000027050000}"/>
    <cellStyle name="Note 209" xfId="1320" xr:uid="{00000000-0005-0000-0000-000028050000}"/>
    <cellStyle name="Note 209 2" xfId="1321" xr:uid="{00000000-0005-0000-0000-000029050000}"/>
    <cellStyle name="Note 209 2 2" xfId="1322" xr:uid="{00000000-0005-0000-0000-00002A050000}"/>
    <cellStyle name="Note 209 3" xfId="1323" xr:uid="{00000000-0005-0000-0000-00002B050000}"/>
    <cellStyle name="Note 21" xfId="1324" xr:uid="{00000000-0005-0000-0000-00002C050000}"/>
    <cellStyle name="Note 21 2" xfId="1325" xr:uid="{00000000-0005-0000-0000-00002D050000}"/>
    <cellStyle name="Note 21 2 2" xfId="1326" xr:uid="{00000000-0005-0000-0000-00002E050000}"/>
    <cellStyle name="Note 21 3" xfId="1327" xr:uid="{00000000-0005-0000-0000-00002F050000}"/>
    <cellStyle name="Note 210" xfId="1328" xr:uid="{00000000-0005-0000-0000-000030050000}"/>
    <cellStyle name="Note 210 2" xfId="1329" xr:uid="{00000000-0005-0000-0000-000031050000}"/>
    <cellStyle name="Note 210 2 2" xfId="1330" xr:uid="{00000000-0005-0000-0000-000032050000}"/>
    <cellStyle name="Note 210 3" xfId="1331" xr:uid="{00000000-0005-0000-0000-000033050000}"/>
    <cellStyle name="Note 211" xfId="1332" xr:uid="{00000000-0005-0000-0000-000034050000}"/>
    <cellStyle name="Note 211 2" xfId="1333" xr:uid="{00000000-0005-0000-0000-000035050000}"/>
    <cellStyle name="Note 211 2 2" xfId="1334" xr:uid="{00000000-0005-0000-0000-000036050000}"/>
    <cellStyle name="Note 211 3" xfId="1335" xr:uid="{00000000-0005-0000-0000-000037050000}"/>
    <cellStyle name="Note 212" xfId="1336" xr:uid="{00000000-0005-0000-0000-000038050000}"/>
    <cellStyle name="Note 212 2" xfId="1337" xr:uid="{00000000-0005-0000-0000-000039050000}"/>
    <cellStyle name="Note 212 2 2" xfId="1338" xr:uid="{00000000-0005-0000-0000-00003A050000}"/>
    <cellStyle name="Note 212 3" xfId="1339" xr:uid="{00000000-0005-0000-0000-00003B050000}"/>
    <cellStyle name="Note 213" xfId="1340" xr:uid="{00000000-0005-0000-0000-00003C050000}"/>
    <cellStyle name="Note 213 2" xfId="1341" xr:uid="{00000000-0005-0000-0000-00003D050000}"/>
    <cellStyle name="Note 213 2 2" xfId="1342" xr:uid="{00000000-0005-0000-0000-00003E050000}"/>
    <cellStyle name="Note 213 3" xfId="1343" xr:uid="{00000000-0005-0000-0000-00003F050000}"/>
    <cellStyle name="Note 214" xfId="1344" xr:uid="{00000000-0005-0000-0000-000040050000}"/>
    <cellStyle name="Note 214 2" xfId="1345" xr:uid="{00000000-0005-0000-0000-000041050000}"/>
    <cellStyle name="Note 214 2 2" xfId="1346" xr:uid="{00000000-0005-0000-0000-000042050000}"/>
    <cellStyle name="Note 214 3" xfId="1347" xr:uid="{00000000-0005-0000-0000-000043050000}"/>
    <cellStyle name="Note 215" xfId="1348" xr:uid="{00000000-0005-0000-0000-000044050000}"/>
    <cellStyle name="Note 215 2" xfId="1349" xr:uid="{00000000-0005-0000-0000-000045050000}"/>
    <cellStyle name="Note 215 2 2" xfId="1350" xr:uid="{00000000-0005-0000-0000-000046050000}"/>
    <cellStyle name="Note 215 3" xfId="1351" xr:uid="{00000000-0005-0000-0000-000047050000}"/>
    <cellStyle name="Note 216" xfId="1352" xr:uid="{00000000-0005-0000-0000-000048050000}"/>
    <cellStyle name="Note 216 2" xfId="1353" xr:uid="{00000000-0005-0000-0000-000049050000}"/>
    <cellStyle name="Note 216 2 2" xfId="1354" xr:uid="{00000000-0005-0000-0000-00004A050000}"/>
    <cellStyle name="Note 216 3" xfId="1355" xr:uid="{00000000-0005-0000-0000-00004B050000}"/>
    <cellStyle name="Note 217" xfId="1356" xr:uid="{00000000-0005-0000-0000-00004C050000}"/>
    <cellStyle name="Note 217 2" xfId="1357" xr:uid="{00000000-0005-0000-0000-00004D050000}"/>
    <cellStyle name="Note 217 2 2" xfId="1358" xr:uid="{00000000-0005-0000-0000-00004E050000}"/>
    <cellStyle name="Note 217 3" xfId="1359" xr:uid="{00000000-0005-0000-0000-00004F050000}"/>
    <cellStyle name="Note 218" xfId="1360" xr:uid="{00000000-0005-0000-0000-000050050000}"/>
    <cellStyle name="Note 218 2" xfId="1361" xr:uid="{00000000-0005-0000-0000-000051050000}"/>
    <cellStyle name="Note 218 2 2" xfId="1362" xr:uid="{00000000-0005-0000-0000-000052050000}"/>
    <cellStyle name="Note 218 3" xfId="1363" xr:uid="{00000000-0005-0000-0000-000053050000}"/>
    <cellStyle name="Note 219" xfId="1364" xr:uid="{00000000-0005-0000-0000-000054050000}"/>
    <cellStyle name="Note 219 2" xfId="1365" xr:uid="{00000000-0005-0000-0000-000055050000}"/>
    <cellStyle name="Note 219 2 2" xfId="1366" xr:uid="{00000000-0005-0000-0000-000056050000}"/>
    <cellStyle name="Note 219 3" xfId="1367" xr:uid="{00000000-0005-0000-0000-000057050000}"/>
    <cellStyle name="Note 22" xfId="1368" xr:uid="{00000000-0005-0000-0000-000058050000}"/>
    <cellStyle name="Note 22 2" xfId="1369" xr:uid="{00000000-0005-0000-0000-000059050000}"/>
    <cellStyle name="Note 22 2 2" xfId="1370" xr:uid="{00000000-0005-0000-0000-00005A050000}"/>
    <cellStyle name="Note 22 3" xfId="1371" xr:uid="{00000000-0005-0000-0000-00005B050000}"/>
    <cellStyle name="Note 220" xfId="1372" xr:uid="{00000000-0005-0000-0000-00005C050000}"/>
    <cellStyle name="Note 220 2" xfId="1373" xr:uid="{00000000-0005-0000-0000-00005D050000}"/>
    <cellStyle name="Note 220 2 2" xfId="1374" xr:uid="{00000000-0005-0000-0000-00005E050000}"/>
    <cellStyle name="Note 220 3" xfId="1375" xr:uid="{00000000-0005-0000-0000-00005F050000}"/>
    <cellStyle name="Note 221" xfId="1376" xr:uid="{00000000-0005-0000-0000-000060050000}"/>
    <cellStyle name="Note 221 2" xfId="1377" xr:uid="{00000000-0005-0000-0000-000061050000}"/>
    <cellStyle name="Note 221 2 2" xfId="1378" xr:uid="{00000000-0005-0000-0000-000062050000}"/>
    <cellStyle name="Note 221 3" xfId="1379" xr:uid="{00000000-0005-0000-0000-000063050000}"/>
    <cellStyle name="Note 222" xfId="1380" xr:uid="{00000000-0005-0000-0000-000064050000}"/>
    <cellStyle name="Note 222 2" xfId="1381" xr:uid="{00000000-0005-0000-0000-000065050000}"/>
    <cellStyle name="Note 222 2 2" xfId="1382" xr:uid="{00000000-0005-0000-0000-000066050000}"/>
    <cellStyle name="Note 222 3" xfId="1383" xr:uid="{00000000-0005-0000-0000-000067050000}"/>
    <cellStyle name="Note 223" xfId="1384" xr:uid="{00000000-0005-0000-0000-000068050000}"/>
    <cellStyle name="Note 223 2" xfId="1385" xr:uid="{00000000-0005-0000-0000-000069050000}"/>
    <cellStyle name="Note 223 2 2" xfId="1386" xr:uid="{00000000-0005-0000-0000-00006A050000}"/>
    <cellStyle name="Note 223 3" xfId="1387" xr:uid="{00000000-0005-0000-0000-00006B050000}"/>
    <cellStyle name="Note 224" xfId="1388" xr:uid="{00000000-0005-0000-0000-00006C050000}"/>
    <cellStyle name="Note 224 2" xfId="1389" xr:uid="{00000000-0005-0000-0000-00006D050000}"/>
    <cellStyle name="Note 224 2 2" xfId="1390" xr:uid="{00000000-0005-0000-0000-00006E050000}"/>
    <cellStyle name="Note 224 3" xfId="1391" xr:uid="{00000000-0005-0000-0000-00006F050000}"/>
    <cellStyle name="Note 225" xfId="1392" xr:uid="{00000000-0005-0000-0000-000070050000}"/>
    <cellStyle name="Note 225 2" xfId="1393" xr:uid="{00000000-0005-0000-0000-000071050000}"/>
    <cellStyle name="Note 225 2 2" xfId="1394" xr:uid="{00000000-0005-0000-0000-000072050000}"/>
    <cellStyle name="Note 225 3" xfId="1395" xr:uid="{00000000-0005-0000-0000-000073050000}"/>
    <cellStyle name="Note 226" xfId="1396" xr:uid="{00000000-0005-0000-0000-000074050000}"/>
    <cellStyle name="Note 226 2" xfId="1397" xr:uid="{00000000-0005-0000-0000-000075050000}"/>
    <cellStyle name="Note 226 2 2" xfId="1398" xr:uid="{00000000-0005-0000-0000-000076050000}"/>
    <cellStyle name="Note 226 3" xfId="1399" xr:uid="{00000000-0005-0000-0000-000077050000}"/>
    <cellStyle name="Note 227" xfId="1400" xr:uid="{00000000-0005-0000-0000-000078050000}"/>
    <cellStyle name="Note 227 2" xfId="1401" xr:uid="{00000000-0005-0000-0000-000079050000}"/>
    <cellStyle name="Note 227 2 2" xfId="1402" xr:uid="{00000000-0005-0000-0000-00007A050000}"/>
    <cellStyle name="Note 227 3" xfId="1403" xr:uid="{00000000-0005-0000-0000-00007B050000}"/>
    <cellStyle name="Note 228" xfId="1404" xr:uid="{00000000-0005-0000-0000-00007C050000}"/>
    <cellStyle name="Note 228 2" xfId="1405" xr:uid="{00000000-0005-0000-0000-00007D050000}"/>
    <cellStyle name="Note 228 2 2" xfId="1406" xr:uid="{00000000-0005-0000-0000-00007E050000}"/>
    <cellStyle name="Note 228 3" xfId="1407" xr:uid="{00000000-0005-0000-0000-00007F050000}"/>
    <cellStyle name="Note 229" xfId="1408" xr:uid="{00000000-0005-0000-0000-000080050000}"/>
    <cellStyle name="Note 229 2" xfId="1409" xr:uid="{00000000-0005-0000-0000-000081050000}"/>
    <cellStyle name="Note 229 2 2" xfId="1410" xr:uid="{00000000-0005-0000-0000-000082050000}"/>
    <cellStyle name="Note 229 3" xfId="1411" xr:uid="{00000000-0005-0000-0000-000083050000}"/>
    <cellStyle name="Note 23" xfId="1412" xr:uid="{00000000-0005-0000-0000-000084050000}"/>
    <cellStyle name="Note 23 2" xfId="1413" xr:uid="{00000000-0005-0000-0000-000085050000}"/>
    <cellStyle name="Note 23 2 2" xfId="1414" xr:uid="{00000000-0005-0000-0000-000086050000}"/>
    <cellStyle name="Note 23 3" xfId="1415" xr:uid="{00000000-0005-0000-0000-000087050000}"/>
    <cellStyle name="Note 230" xfId="1416" xr:uid="{00000000-0005-0000-0000-000088050000}"/>
    <cellStyle name="Note 230 2" xfId="1417" xr:uid="{00000000-0005-0000-0000-000089050000}"/>
    <cellStyle name="Note 230 2 2" xfId="1418" xr:uid="{00000000-0005-0000-0000-00008A050000}"/>
    <cellStyle name="Note 230 3" xfId="1419" xr:uid="{00000000-0005-0000-0000-00008B050000}"/>
    <cellStyle name="Note 231" xfId="1420" xr:uid="{00000000-0005-0000-0000-00008C050000}"/>
    <cellStyle name="Note 231 2" xfId="1421" xr:uid="{00000000-0005-0000-0000-00008D050000}"/>
    <cellStyle name="Note 231 2 2" xfId="1422" xr:uid="{00000000-0005-0000-0000-00008E050000}"/>
    <cellStyle name="Note 231 3" xfId="1423" xr:uid="{00000000-0005-0000-0000-00008F050000}"/>
    <cellStyle name="Note 232" xfId="1424" xr:uid="{00000000-0005-0000-0000-000090050000}"/>
    <cellStyle name="Note 232 2" xfId="1425" xr:uid="{00000000-0005-0000-0000-000091050000}"/>
    <cellStyle name="Note 232 2 2" xfId="1426" xr:uid="{00000000-0005-0000-0000-000092050000}"/>
    <cellStyle name="Note 232 3" xfId="1427" xr:uid="{00000000-0005-0000-0000-000093050000}"/>
    <cellStyle name="Note 233" xfId="1428" xr:uid="{00000000-0005-0000-0000-000094050000}"/>
    <cellStyle name="Note 233 2" xfId="1429" xr:uid="{00000000-0005-0000-0000-000095050000}"/>
    <cellStyle name="Note 233 2 2" xfId="1430" xr:uid="{00000000-0005-0000-0000-000096050000}"/>
    <cellStyle name="Note 233 3" xfId="1431" xr:uid="{00000000-0005-0000-0000-000097050000}"/>
    <cellStyle name="Note 234" xfId="1432" xr:uid="{00000000-0005-0000-0000-000098050000}"/>
    <cellStyle name="Note 234 2" xfId="1433" xr:uid="{00000000-0005-0000-0000-000099050000}"/>
    <cellStyle name="Note 234 2 2" xfId="1434" xr:uid="{00000000-0005-0000-0000-00009A050000}"/>
    <cellStyle name="Note 234 3" xfId="1435" xr:uid="{00000000-0005-0000-0000-00009B050000}"/>
    <cellStyle name="Note 235" xfId="1436" xr:uid="{00000000-0005-0000-0000-00009C050000}"/>
    <cellStyle name="Note 235 2" xfId="1437" xr:uid="{00000000-0005-0000-0000-00009D050000}"/>
    <cellStyle name="Note 235 2 2" xfId="1438" xr:uid="{00000000-0005-0000-0000-00009E050000}"/>
    <cellStyle name="Note 235 3" xfId="1439" xr:uid="{00000000-0005-0000-0000-00009F050000}"/>
    <cellStyle name="Note 236" xfId="1440" xr:uid="{00000000-0005-0000-0000-0000A0050000}"/>
    <cellStyle name="Note 236 2" xfId="1441" xr:uid="{00000000-0005-0000-0000-0000A1050000}"/>
    <cellStyle name="Note 236 2 2" xfId="1442" xr:uid="{00000000-0005-0000-0000-0000A2050000}"/>
    <cellStyle name="Note 236 3" xfId="1443" xr:uid="{00000000-0005-0000-0000-0000A3050000}"/>
    <cellStyle name="Note 237" xfId="1444" xr:uid="{00000000-0005-0000-0000-0000A4050000}"/>
    <cellStyle name="Note 237 2" xfId="1445" xr:uid="{00000000-0005-0000-0000-0000A5050000}"/>
    <cellStyle name="Note 237 2 2" xfId="1446" xr:uid="{00000000-0005-0000-0000-0000A6050000}"/>
    <cellStyle name="Note 237 3" xfId="1447" xr:uid="{00000000-0005-0000-0000-0000A7050000}"/>
    <cellStyle name="Note 238" xfId="1448" xr:uid="{00000000-0005-0000-0000-0000A8050000}"/>
    <cellStyle name="Note 238 2" xfId="1449" xr:uid="{00000000-0005-0000-0000-0000A9050000}"/>
    <cellStyle name="Note 238 2 2" xfId="1450" xr:uid="{00000000-0005-0000-0000-0000AA050000}"/>
    <cellStyle name="Note 238 3" xfId="1451" xr:uid="{00000000-0005-0000-0000-0000AB050000}"/>
    <cellStyle name="Note 239" xfId="1452" xr:uid="{00000000-0005-0000-0000-0000AC050000}"/>
    <cellStyle name="Note 239 2" xfId="1453" xr:uid="{00000000-0005-0000-0000-0000AD050000}"/>
    <cellStyle name="Note 239 2 2" xfId="1454" xr:uid="{00000000-0005-0000-0000-0000AE050000}"/>
    <cellStyle name="Note 239 3" xfId="1455" xr:uid="{00000000-0005-0000-0000-0000AF050000}"/>
    <cellStyle name="Note 24" xfId="1456" xr:uid="{00000000-0005-0000-0000-0000B0050000}"/>
    <cellStyle name="Note 24 2" xfId="1457" xr:uid="{00000000-0005-0000-0000-0000B1050000}"/>
    <cellStyle name="Note 24 2 2" xfId="1458" xr:uid="{00000000-0005-0000-0000-0000B2050000}"/>
    <cellStyle name="Note 24 3" xfId="1459" xr:uid="{00000000-0005-0000-0000-0000B3050000}"/>
    <cellStyle name="Note 240" xfId="1460" xr:uid="{00000000-0005-0000-0000-0000B4050000}"/>
    <cellStyle name="Note 240 2" xfId="1461" xr:uid="{00000000-0005-0000-0000-0000B5050000}"/>
    <cellStyle name="Note 240 2 2" xfId="1462" xr:uid="{00000000-0005-0000-0000-0000B6050000}"/>
    <cellStyle name="Note 240 3" xfId="1463" xr:uid="{00000000-0005-0000-0000-0000B7050000}"/>
    <cellStyle name="Note 241" xfId="1464" xr:uid="{00000000-0005-0000-0000-0000B8050000}"/>
    <cellStyle name="Note 241 2" xfId="1465" xr:uid="{00000000-0005-0000-0000-0000B9050000}"/>
    <cellStyle name="Note 241 2 2" xfId="1466" xr:uid="{00000000-0005-0000-0000-0000BA050000}"/>
    <cellStyle name="Note 241 3" xfId="1467" xr:uid="{00000000-0005-0000-0000-0000BB050000}"/>
    <cellStyle name="Note 242" xfId="1468" xr:uid="{00000000-0005-0000-0000-0000BC050000}"/>
    <cellStyle name="Note 242 2" xfId="1469" xr:uid="{00000000-0005-0000-0000-0000BD050000}"/>
    <cellStyle name="Note 242 2 2" xfId="1470" xr:uid="{00000000-0005-0000-0000-0000BE050000}"/>
    <cellStyle name="Note 242 3" xfId="1471" xr:uid="{00000000-0005-0000-0000-0000BF050000}"/>
    <cellStyle name="Note 243" xfId="1472" xr:uid="{00000000-0005-0000-0000-0000C0050000}"/>
    <cellStyle name="Note 243 2" xfId="1473" xr:uid="{00000000-0005-0000-0000-0000C1050000}"/>
    <cellStyle name="Note 243 2 2" xfId="1474" xr:uid="{00000000-0005-0000-0000-0000C2050000}"/>
    <cellStyle name="Note 243 3" xfId="1475" xr:uid="{00000000-0005-0000-0000-0000C3050000}"/>
    <cellStyle name="Note 244" xfId="1476" xr:uid="{00000000-0005-0000-0000-0000C4050000}"/>
    <cellStyle name="Note 244 2" xfId="1477" xr:uid="{00000000-0005-0000-0000-0000C5050000}"/>
    <cellStyle name="Note 244 2 2" xfId="1478" xr:uid="{00000000-0005-0000-0000-0000C6050000}"/>
    <cellStyle name="Note 244 3" xfId="1479" xr:uid="{00000000-0005-0000-0000-0000C7050000}"/>
    <cellStyle name="Note 245" xfId="1480" xr:uid="{00000000-0005-0000-0000-0000C8050000}"/>
    <cellStyle name="Note 245 2" xfId="1481" xr:uid="{00000000-0005-0000-0000-0000C9050000}"/>
    <cellStyle name="Note 245 2 2" xfId="1482" xr:uid="{00000000-0005-0000-0000-0000CA050000}"/>
    <cellStyle name="Note 245 3" xfId="1483" xr:uid="{00000000-0005-0000-0000-0000CB050000}"/>
    <cellStyle name="Note 246" xfId="1484" xr:uid="{00000000-0005-0000-0000-0000CC050000}"/>
    <cellStyle name="Note 246 2" xfId="1485" xr:uid="{00000000-0005-0000-0000-0000CD050000}"/>
    <cellStyle name="Note 246 2 2" xfId="1486" xr:uid="{00000000-0005-0000-0000-0000CE050000}"/>
    <cellStyle name="Note 246 3" xfId="1487" xr:uid="{00000000-0005-0000-0000-0000CF050000}"/>
    <cellStyle name="Note 247" xfId="1488" xr:uid="{00000000-0005-0000-0000-0000D0050000}"/>
    <cellStyle name="Note 247 2" xfId="1489" xr:uid="{00000000-0005-0000-0000-0000D1050000}"/>
    <cellStyle name="Note 247 2 2" xfId="1490" xr:uid="{00000000-0005-0000-0000-0000D2050000}"/>
    <cellStyle name="Note 247 3" xfId="1491" xr:uid="{00000000-0005-0000-0000-0000D3050000}"/>
    <cellStyle name="Note 248" xfId="1492" xr:uid="{00000000-0005-0000-0000-0000D4050000}"/>
    <cellStyle name="Note 248 2" xfId="1493" xr:uid="{00000000-0005-0000-0000-0000D5050000}"/>
    <cellStyle name="Note 248 2 2" xfId="1494" xr:uid="{00000000-0005-0000-0000-0000D6050000}"/>
    <cellStyle name="Note 248 3" xfId="1495" xr:uid="{00000000-0005-0000-0000-0000D7050000}"/>
    <cellStyle name="Note 249" xfId="1496" xr:uid="{00000000-0005-0000-0000-0000D8050000}"/>
    <cellStyle name="Note 249 2" xfId="1497" xr:uid="{00000000-0005-0000-0000-0000D9050000}"/>
    <cellStyle name="Note 249 2 2" xfId="1498" xr:uid="{00000000-0005-0000-0000-0000DA050000}"/>
    <cellStyle name="Note 249 3" xfId="1499" xr:uid="{00000000-0005-0000-0000-0000DB050000}"/>
    <cellStyle name="Note 25" xfId="1500" xr:uid="{00000000-0005-0000-0000-0000DC050000}"/>
    <cellStyle name="Note 25 2" xfId="1501" xr:uid="{00000000-0005-0000-0000-0000DD050000}"/>
    <cellStyle name="Note 25 2 2" xfId="1502" xr:uid="{00000000-0005-0000-0000-0000DE050000}"/>
    <cellStyle name="Note 25 3" xfId="1503" xr:uid="{00000000-0005-0000-0000-0000DF050000}"/>
    <cellStyle name="Note 250" xfId="1504" xr:uid="{00000000-0005-0000-0000-0000E0050000}"/>
    <cellStyle name="Note 250 2" xfId="1505" xr:uid="{00000000-0005-0000-0000-0000E1050000}"/>
    <cellStyle name="Note 250 2 2" xfId="1506" xr:uid="{00000000-0005-0000-0000-0000E2050000}"/>
    <cellStyle name="Note 250 3" xfId="1507" xr:uid="{00000000-0005-0000-0000-0000E3050000}"/>
    <cellStyle name="Note 251" xfId="1508" xr:uid="{00000000-0005-0000-0000-0000E4050000}"/>
    <cellStyle name="Note 251 2" xfId="1509" xr:uid="{00000000-0005-0000-0000-0000E5050000}"/>
    <cellStyle name="Note 251 2 2" xfId="1510" xr:uid="{00000000-0005-0000-0000-0000E6050000}"/>
    <cellStyle name="Note 251 3" xfId="1511" xr:uid="{00000000-0005-0000-0000-0000E7050000}"/>
    <cellStyle name="Note 252" xfId="1512" xr:uid="{00000000-0005-0000-0000-0000E8050000}"/>
    <cellStyle name="Note 252 2" xfId="1513" xr:uid="{00000000-0005-0000-0000-0000E9050000}"/>
    <cellStyle name="Note 252 2 2" xfId="1514" xr:uid="{00000000-0005-0000-0000-0000EA050000}"/>
    <cellStyle name="Note 252 3" xfId="1515" xr:uid="{00000000-0005-0000-0000-0000EB050000}"/>
    <cellStyle name="Note 253" xfId="1516" xr:uid="{00000000-0005-0000-0000-0000EC050000}"/>
    <cellStyle name="Note 253 2" xfId="1517" xr:uid="{00000000-0005-0000-0000-0000ED050000}"/>
    <cellStyle name="Note 253 2 2" xfId="1518" xr:uid="{00000000-0005-0000-0000-0000EE050000}"/>
    <cellStyle name="Note 253 3" xfId="1519" xr:uid="{00000000-0005-0000-0000-0000EF050000}"/>
    <cellStyle name="Note 254" xfId="1520" xr:uid="{00000000-0005-0000-0000-0000F0050000}"/>
    <cellStyle name="Note 254 2" xfId="1521" xr:uid="{00000000-0005-0000-0000-0000F1050000}"/>
    <cellStyle name="Note 255" xfId="1522" xr:uid="{00000000-0005-0000-0000-0000F2050000}"/>
    <cellStyle name="Note 26" xfId="1523" xr:uid="{00000000-0005-0000-0000-0000F3050000}"/>
    <cellStyle name="Note 26 2" xfId="1524" xr:uid="{00000000-0005-0000-0000-0000F4050000}"/>
    <cellStyle name="Note 26 2 2" xfId="1525" xr:uid="{00000000-0005-0000-0000-0000F5050000}"/>
    <cellStyle name="Note 26 3" xfId="1526" xr:uid="{00000000-0005-0000-0000-0000F6050000}"/>
    <cellStyle name="Note 27" xfId="1527" xr:uid="{00000000-0005-0000-0000-0000F7050000}"/>
    <cellStyle name="Note 27 2" xfId="1528" xr:uid="{00000000-0005-0000-0000-0000F8050000}"/>
    <cellStyle name="Note 27 2 2" xfId="1529" xr:uid="{00000000-0005-0000-0000-0000F9050000}"/>
    <cellStyle name="Note 27 3" xfId="1530" xr:uid="{00000000-0005-0000-0000-0000FA050000}"/>
    <cellStyle name="Note 28" xfId="1531" xr:uid="{00000000-0005-0000-0000-0000FB050000}"/>
    <cellStyle name="Note 28 2" xfId="1532" xr:uid="{00000000-0005-0000-0000-0000FC050000}"/>
    <cellStyle name="Note 28 2 2" xfId="1533" xr:uid="{00000000-0005-0000-0000-0000FD050000}"/>
    <cellStyle name="Note 28 3" xfId="1534" xr:uid="{00000000-0005-0000-0000-0000FE050000}"/>
    <cellStyle name="Note 29" xfId="1535" xr:uid="{00000000-0005-0000-0000-0000FF050000}"/>
    <cellStyle name="Note 29 2" xfId="1536" xr:uid="{00000000-0005-0000-0000-000000060000}"/>
    <cellStyle name="Note 29 2 2" xfId="1537" xr:uid="{00000000-0005-0000-0000-000001060000}"/>
    <cellStyle name="Note 29 3" xfId="1538" xr:uid="{00000000-0005-0000-0000-000002060000}"/>
    <cellStyle name="Note 3" xfId="1539" xr:uid="{00000000-0005-0000-0000-000003060000}"/>
    <cellStyle name="Note 3 2" xfId="1540" xr:uid="{00000000-0005-0000-0000-000004060000}"/>
    <cellStyle name="Note 3 2 2" xfId="1541" xr:uid="{00000000-0005-0000-0000-000005060000}"/>
    <cellStyle name="Note 3 3" xfId="1542" xr:uid="{00000000-0005-0000-0000-000006060000}"/>
    <cellStyle name="Note 30" xfId="1543" xr:uid="{00000000-0005-0000-0000-000007060000}"/>
    <cellStyle name="Note 30 2" xfId="1544" xr:uid="{00000000-0005-0000-0000-000008060000}"/>
    <cellStyle name="Note 30 2 2" xfId="1545" xr:uid="{00000000-0005-0000-0000-000009060000}"/>
    <cellStyle name="Note 30 3" xfId="1546" xr:uid="{00000000-0005-0000-0000-00000A060000}"/>
    <cellStyle name="Note 31" xfId="1547" xr:uid="{00000000-0005-0000-0000-00000B060000}"/>
    <cellStyle name="Note 31 2" xfId="1548" xr:uid="{00000000-0005-0000-0000-00000C060000}"/>
    <cellStyle name="Note 31 2 2" xfId="1549" xr:uid="{00000000-0005-0000-0000-00000D060000}"/>
    <cellStyle name="Note 31 3" xfId="1550" xr:uid="{00000000-0005-0000-0000-00000E060000}"/>
    <cellStyle name="Note 32" xfId="1551" xr:uid="{00000000-0005-0000-0000-00000F060000}"/>
    <cellStyle name="Note 32 2" xfId="1552" xr:uid="{00000000-0005-0000-0000-000010060000}"/>
    <cellStyle name="Note 32 2 2" xfId="1553" xr:uid="{00000000-0005-0000-0000-000011060000}"/>
    <cellStyle name="Note 32 3" xfId="1554" xr:uid="{00000000-0005-0000-0000-000012060000}"/>
    <cellStyle name="Note 33" xfId="1555" xr:uid="{00000000-0005-0000-0000-000013060000}"/>
    <cellStyle name="Note 33 2" xfId="1556" xr:uid="{00000000-0005-0000-0000-000014060000}"/>
    <cellStyle name="Note 33 2 2" xfId="1557" xr:uid="{00000000-0005-0000-0000-000015060000}"/>
    <cellStyle name="Note 33 3" xfId="1558" xr:uid="{00000000-0005-0000-0000-000016060000}"/>
    <cellStyle name="Note 34" xfId="1559" xr:uid="{00000000-0005-0000-0000-000017060000}"/>
    <cellStyle name="Note 34 2" xfId="1560" xr:uid="{00000000-0005-0000-0000-000018060000}"/>
    <cellStyle name="Note 34 2 2" xfId="1561" xr:uid="{00000000-0005-0000-0000-000019060000}"/>
    <cellStyle name="Note 34 3" xfId="1562" xr:uid="{00000000-0005-0000-0000-00001A060000}"/>
    <cellStyle name="Note 35" xfId="1563" xr:uid="{00000000-0005-0000-0000-00001B060000}"/>
    <cellStyle name="Note 35 2" xfId="1564" xr:uid="{00000000-0005-0000-0000-00001C060000}"/>
    <cellStyle name="Note 35 2 2" xfId="1565" xr:uid="{00000000-0005-0000-0000-00001D060000}"/>
    <cellStyle name="Note 35 3" xfId="1566" xr:uid="{00000000-0005-0000-0000-00001E060000}"/>
    <cellStyle name="Note 36" xfId="1567" xr:uid="{00000000-0005-0000-0000-00001F060000}"/>
    <cellStyle name="Note 36 2" xfId="1568" xr:uid="{00000000-0005-0000-0000-000020060000}"/>
    <cellStyle name="Note 36 2 2" xfId="1569" xr:uid="{00000000-0005-0000-0000-000021060000}"/>
    <cellStyle name="Note 36 3" xfId="1570" xr:uid="{00000000-0005-0000-0000-000022060000}"/>
    <cellStyle name="Note 37" xfId="1571" xr:uid="{00000000-0005-0000-0000-000023060000}"/>
    <cellStyle name="Note 37 2" xfId="1572" xr:uid="{00000000-0005-0000-0000-000024060000}"/>
    <cellStyle name="Note 37 2 2" xfId="1573" xr:uid="{00000000-0005-0000-0000-000025060000}"/>
    <cellStyle name="Note 37 3" xfId="1574" xr:uid="{00000000-0005-0000-0000-000026060000}"/>
    <cellStyle name="Note 38" xfId="1575" xr:uid="{00000000-0005-0000-0000-000027060000}"/>
    <cellStyle name="Note 38 2" xfId="1576" xr:uid="{00000000-0005-0000-0000-000028060000}"/>
    <cellStyle name="Note 38 2 2" xfId="1577" xr:uid="{00000000-0005-0000-0000-000029060000}"/>
    <cellStyle name="Note 38 3" xfId="1578" xr:uid="{00000000-0005-0000-0000-00002A060000}"/>
    <cellStyle name="Note 39" xfId="1579" xr:uid="{00000000-0005-0000-0000-00002B060000}"/>
    <cellStyle name="Note 39 2" xfId="1580" xr:uid="{00000000-0005-0000-0000-00002C060000}"/>
    <cellStyle name="Note 39 2 2" xfId="1581" xr:uid="{00000000-0005-0000-0000-00002D060000}"/>
    <cellStyle name="Note 39 3" xfId="1582" xr:uid="{00000000-0005-0000-0000-00002E060000}"/>
    <cellStyle name="Note 4" xfId="1583" xr:uid="{00000000-0005-0000-0000-00002F060000}"/>
    <cellStyle name="Note 4 2" xfId="1584" xr:uid="{00000000-0005-0000-0000-000030060000}"/>
    <cellStyle name="Note 4 2 2" xfId="1585" xr:uid="{00000000-0005-0000-0000-000031060000}"/>
    <cellStyle name="Note 4 3" xfId="1586" xr:uid="{00000000-0005-0000-0000-000032060000}"/>
    <cellStyle name="Note 40" xfId="1587" xr:uid="{00000000-0005-0000-0000-000033060000}"/>
    <cellStyle name="Note 40 2" xfId="1588" xr:uid="{00000000-0005-0000-0000-000034060000}"/>
    <cellStyle name="Note 40 2 2" xfId="1589" xr:uid="{00000000-0005-0000-0000-000035060000}"/>
    <cellStyle name="Note 40 3" xfId="1590" xr:uid="{00000000-0005-0000-0000-000036060000}"/>
    <cellStyle name="Note 41" xfId="1591" xr:uid="{00000000-0005-0000-0000-000037060000}"/>
    <cellStyle name="Note 41 2" xfId="1592" xr:uid="{00000000-0005-0000-0000-000038060000}"/>
    <cellStyle name="Note 41 2 2" xfId="1593" xr:uid="{00000000-0005-0000-0000-000039060000}"/>
    <cellStyle name="Note 41 3" xfId="1594" xr:uid="{00000000-0005-0000-0000-00003A060000}"/>
    <cellStyle name="Note 42" xfId="1595" xr:uid="{00000000-0005-0000-0000-00003B060000}"/>
    <cellStyle name="Note 42 2" xfId="1596" xr:uid="{00000000-0005-0000-0000-00003C060000}"/>
    <cellStyle name="Note 42 2 2" xfId="1597" xr:uid="{00000000-0005-0000-0000-00003D060000}"/>
    <cellStyle name="Note 42 3" xfId="1598" xr:uid="{00000000-0005-0000-0000-00003E060000}"/>
    <cellStyle name="Note 43" xfId="1599" xr:uid="{00000000-0005-0000-0000-00003F060000}"/>
    <cellStyle name="Note 43 2" xfId="1600" xr:uid="{00000000-0005-0000-0000-000040060000}"/>
    <cellStyle name="Note 43 2 2" xfId="1601" xr:uid="{00000000-0005-0000-0000-000041060000}"/>
    <cellStyle name="Note 43 3" xfId="1602" xr:uid="{00000000-0005-0000-0000-000042060000}"/>
    <cellStyle name="Note 44" xfId="1603" xr:uid="{00000000-0005-0000-0000-000043060000}"/>
    <cellStyle name="Note 44 2" xfId="1604" xr:uid="{00000000-0005-0000-0000-000044060000}"/>
    <cellStyle name="Note 44 2 2" xfId="1605" xr:uid="{00000000-0005-0000-0000-000045060000}"/>
    <cellStyle name="Note 44 3" xfId="1606" xr:uid="{00000000-0005-0000-0000-000046060000}"/>
    <cellStyle name="Note 45" xfId="1607" xr:uid="{00000000-0005-0000-0000-000047060000}"/>
    <cellStyle name="Note 45 2" xfId="1608" xr:uid="{00000000-0005-0000-0000-000048060000}"/>
    <cellStyle name="Note 45 2 2" xfId="1609" xr:uid="{00000000-0005-0000-0000-000049060000}"/>
    <cellStyle name="Note 45 3" xfId="1610" xr:uid="{00000000-0005-0000-0000-00004A060000}"/>
    <cellStyle name="Note 46" xfId="1611" xr:uid="{00000000-0005-0000-0000-00004B060000}"/>
    <cellStyle name="Note 46 2" xfId="1612" xr:uid="{00000000-0005-0000-0000-00004C060000}"/>
    <cellStyle name="Note 46 2 2" xfId="1613" xr:uid="{00000000-0005-0000-0000-00004D060000}"/>
    <cellStyle name="Note 46 3" xfId="1614" xr:uid="{00000000-0005-0000-0000-00004E060000}"/>
    <cellStyle name="Note 47" xfId="1615" xr:uid="{00000000-0005-0000-0000-00004F060000}"/>
    <cellStyle name="Note 47 2" xfId="1616" xr:uid="{00000000-0005-0000-0000-000050060000}"/>
    <cellStyle name="Note 47 2 2" xfId="1617" xr:uid="{00000000-0005-0000-0000-000051060000}"/>
    <cellStyle name="Note 47 3" xfId="1618" xr:uid="{00000000-0005-0000-0000-000052060000}"/>
    <cellStyle name="Note 48" xfId="1619" xr:uid="{00000000-0005-0000-0000-000053060000}"/>
    <cellStyle name="Note 48 2" xfId="1620" xr:uid="{00000000-0005-0000-0000-000054060000}"/>
    <cellStyle name="Note 48 2 2" xfId="1621" xr:uid="{00000000-0005-0000-0000-000055060000}"/>
    <cellStyle name="Note 48 3" xfId="1622" xr:uid="{00000000-0005-0000-0000-000056060000}"/>
    <cellStyle name="Note 49" xfId="1623" xr:uid="{00000000-0005-0000-0000-000057060000}"/>
    <cellStyle name="Note 49 2" xfId="1624" xr:uid="{00000000-0005-0000-0000-000058060000}"/>
    <cellStyle name="Note 49 2 2" xfId="1625" xr:uid="{00000000-0005-0000-0000-000059060000}"/>
    <cellStyle name="Note 49 3" xfId="1626" xr:uid="{00000000-0005-0000-0000-00005A060000}"/>
    <cellStyle name="Note 5" xfId="1627" xr:uid="{00000000-0005-0000-0000-00005B060000}"/>
    <cellStyle name="Note 5 2" xfId="1628" xr:uid="{00000000-0005-0000-0000-00005C060000}"/>
    <cellStyle name="Note 5 2 2" xfId="1629" xr:uid="{00000000-0005-0000-0000-00005D060000}"/>
    <cellStyle name="Note 5 3" xfId="1630" xr:uid="{00000000-0005-0000-0000-00005E060000}"/>
    <cellStyle name="Note 50" xfId="1631" xr:uid="{00000000-0005-0000-0000-00005F060000}"/>
    <cellStyle name="Note 50 2" xfId="1632" xr:uid="{00000000-0005-0000-0000-000060060000}"/>
    <cellStyle name="Note 50 2 2" xfId="1633" xr:uid="{00000000-0005-0000-0000-000061060000}"/>
    <cellStyle name="Note 50 3" xfId="1634" xr:uid="{00000000-0005-0000-0000-000062060000}"/>
    <cellStyle name="Note 51" xfId="1635" xr:uid="{00000000-0005-0000-0000-000063060000}"/>
    <cellStyle name="Note 51 2" xfId="1636" xr:uid="{00000000-0005-0000-0000-000064060000}"/>
    <cellStyle name="Note 51 2 2" xfId="1637" xr:uid="{00000000-0005-0000-0000-000065060000}"/>
    <cellStyle name="Note 51 3" xfId="1638" xr:uid="{00000000-0005-0000-0000-000066060000}"/>
    <cellStyle name="Note 52" xfId="1639" xr:uid="{00000000-0005-0000-0000-000067060000}"/>
    <cellStyle name="Note 52 2" xfId="1640" xr:uid="{00000000-0005-0000-0000-000068060000}"/>
    <cellStyle name="Note 52 2 2" xfId="1641" xr:uid="{00000000-0005-0000-0000-000069060000}"/>
    <cellStyle name="Note 52 3" xfId="1642" xr:uid="{00000000-0005-0000-0000-00006A060000}"/>
    <cellStyle name="Note 53" xfId="1643" xr:uid="{00000000-0005-0000-0000-00006B060000}"/>
    <cellStyle name="Note 53 2" xfId="1644" xr:uid="{00000000-0005-0000-0000-00006C060000}"/>
    <cellStyle name="Note 53 2 2" xfId="1645" xr:uid="{00000000-0005-0000-0000-00006D060000}"/>
    <cellStyle name="Note 53 3" xfId="1646" xr:uid="{00000000-0005-0000-0000-00006E060000}"/>
    <cellStyle name="Note 54" xfId="1647" xr:uid="{00000000-0005-0000-0000-00006F060000}"/>
    <cellStyle name="Note 54 2" xfId="1648" xr:uid="{00000000-0005-0000-0000-000070060000}"/>
    <cellStyle name="Note 54 2 2" xfId="1649" xr:uid="{00000000-0005-0000-0000-000071060000}"/>
    <cellStyle name="Note 54 3" xfId="1650" xr:uid="{00000000-0005-0000-0000-000072060000}"/>
    <cellStyle name="Note 55" xfId="1651" xr:uid="{00000000-0005-0000-0000-000073060000}"/>
    <cellStyle name="Note 55 2" xfId="1652" xr:uid="{00000000-0005-0000-0000-000074060000}"/>
    <cellStyle name="Note 55 2 2" xfId="1653" xr:uid="{00000000-0005-0000-0000-000075060000}"/>
    <cellStyle name="Note 55 3" xfId="1654" xr:uid="{00000000-0005-0000-0000-000076060000}"/>
    <cellStyle name="Note 56" xfId="1655" xr:uid="{00000000-0005-0000-0000-000077060000}"/>
    <cellStyle name="Note 56 2" xfId="1656" xr:uid="{00000000-0005-0000-0000-000078060000}"/>
    <cellStyle name="Note 56 2 2" xfId="1657" xr:uid="{00000000-0005-0000-0000-000079060000}"/>
    <cellStyle name="Note 56 3" xfId="1658" xr:uid="{00000000-0005-0000-0000-00007A060000}"/>
    <cellStyle name="Note 57" xfId="1659" xr:uid="{00000000-0005-0000-0000-00007B060000}"/>
    <cellStyle name="Note 57 2" xfId="1660" xr:uid="{00000000-0005-0000-0000-00007C060000}"/>
    <cellStyle name="Note 57 2 2" xfId="1661" xr:uid="{00000000-0005-0000-0000-00007D060000}"/>
    <cellStyle name="Note 57 3" xfId="1662" xr:uid="{00000000-0005-0000-0000-00007E060000}"/>
    <cellStyle name="Note 58" xfId="1663" xr:uid="{00000000-0005-0000-0000-00007F060000}"/>
    <cellStyle name="Note 58 2" xfId="1664" xr:uid="{00000000-0005-0000-0000-000080060000}"/>
    <cellStyle name="Note 58 2 2" xfId="1665" xr:uid="{00000000-0005-0000-0000-000081060000}"/>
    <cellStyle name="Note 58 3" xfId="1666" xr:uid="{00000000-0005-0000-0000-000082060000}"/>
    <cellStyle name="Note 59" xfId="1667" xr:uid="{00000000-0005-0000-0000-000083060000}"/>
    <cellStyle name="Note 59 2" xfId="1668" xr:uid="{00000000-0005-0000-0000-000084060000}"/>
    <cellStyle name="Note 59 2 2" xfId="1669" xr:uid="{00000000-0005-0000-0000-000085060000}"/>
    <cellStyle name="Note 59 3" xfId="1670" xr:uid="{00000000-0005-0000-0000-000086060000}"/>
    <cellStyle name="Note 6" xfId="1671" xr:uid="{00000000-0005-0000-0000-000087060000}"/>
    <cellStyle name="Note 6 2" xfId="1672" xr:uid="{00000000-0005-0000-0000-000088060000}"/>
    <cellStyle name="Note 6 2 2" xfId="1673" xr:uid="{00000000-0005-0000-0000-000089060000}"/>
    <cellStyle name="Note 6 3" xfId="1674" xr:uid="{00000000-0005-0000-0000-00008A060000}"/>
    <cellStyle name="Note 60" xfId="1675" xr:uid="{00000000-0005-0000-0000-00008B060000}"/>
    <cellStyle name="Note 60 2" xfId="1676" xr:uid="{00000000-0005-0000-0000-00008C060000}"/>
    <cellStyle name="Note 60 2 2" xfId="1677" xr:uid="{00000000-0005-0000-0000-00008D060000}"/>
    <cellStyle name="Note 60 3" xfId="1678" xr:uid="{00000000-0005-0000-0000-00008E060000}"/>
    <cellStyle name="Note 61" xfId="1679" xr:uid="{00000000-0005-0000-0000-00008F060000}"/>
    <cellStyle name="Note 61 2" xfId="1680" xr:uid="{00000000-0005-0000-0000-000090060000}"/>
    <cellStyle name="Note 61 2 2" xfId="1681" xr:uid="{00000000-0005-0000-0000-000091060000}"/>
    <cellStyle name="Note 61 3" xfId="1682" xr:uid="{00000000-0005-0000-0000-000092060000}"/>
    <cellStyle name="Note 62" xfId="1683" xr:uid="{00000000-0005-0000-0000-000093060000}"/>
    <cellStyle name="Note 62 2" xfId="1684" xr:uid="{00000000-0005-0000-0000-000094060000}"/>
    <cellStyle name="Note 62 2 2" xfId="1685" xr:uid="{00000000-0005-0000-0000-000095060000}"/>
    <cellStyle name="Note 62 3" xfId="1686" xr:uid="{00000000-0005-0000-0000-000096060000}"/>
    <cellStyle name="Note 63" xfId="1687" xr:uid="{00000000-0005-0000-0000-000097060000}"/>
    <cellStyle name="Note 63 2" xfId="1688" xr:uid="{00000000-0005-0000-0000-000098060000}"/>
    <cellStyle name="Note 63 2 2" xfId="1689" xr:uid="{00000000-0005-0000-0000-000099060000}"/>
    <cellStyle name="Note 63 3" xfId="1690" xr:uid="{00000000-0005-0000-0000-00009A060000}"/>
    <cellStyle name="Note 64" xfId="1691" xr:uid="{00000000-0005-0000-0000-00009B060000}"/>
    <cellStyle name="Note 64 2" xfId="1692" xr:uid="{00000000-0005-0000-0000-00009C060000}"/>
    <cellStyle name="Note 64 2 2" xfId="1693" xr:uid="{00000000-0005-0000-0000-00009D060000}"/>
    <cellStyle name="Note 64 3" xfId="1694" xr:uid="{00000000-0005-0000-0000-00009E060000}"/>
    <cellStyle name="Note 65" xfId="1695" xr:uid="{00000000-0005-0000-0000-00009F060000}"/>
    <cellStyle name="Note 65 2" xfId="1696" xr:uid="{00000000-0005-0000-0000-0000A0060000}"/>
    <cellStyle name="Note 65 2 2" xfId="1697" xr:uid="{00000000-0005-0000-0000-0000A1060000}"/>
    <cellStyle name="Note 65 3" xfId="1698" xr:uid="{00000000-0005-0000-0000-0000A2060000}"/>
    <cellStyle name="Note 66" xfId="1699" xr:uid="{00000000-0005-0000-0000-0000A3060000}"/>
    <cellStyle name="Note 66 2" xfId="1700" xr:uid="{00000000-0005-0000-0000-0000A4060000}"/>
    <cellStyle name="Note 66 2 2" xfId="1701" xr:uid="{00000000-0005-0000-0000-0000A5060000}"/>
    <cellStyle name="Note 66 3" xfId="1702" xr:uid="{00000000-0005-0000-0000-0000A6060000}"/>
    <cellStyle name="Note 67" xfId="1703" xr:uid="{00000000-0005-0000-0000-0000A7060000}"/>
    <cellStyle name="Note 67 2" xfId="1704" xr:uid="{00000000-0005-0000-0000-0000A8060000}"/>
    <cellStyle name="Note 67 2 2" xfId="1705" xr:uid="{00000000-0005-0000-0000-0000A9060000}"/>
    <cellStyle name="Note 67 3" xfId="1706" xr:uid="{00000000-0005-0000-0000-0000AA060000}"/>
    <cellStyle name="Note 68" xfId="1707" xr:uid="{00000000-0005-0000-0000-0000AB060000}"/>
    <cellStyle name="Note 68 2" xfId="1708" xr:uid="{00000000-0005-0000-0000-0000AC060000}"/>
    <cellStyle name="Note 68 2 2" xfId="1709" xr:uid="{00000000-0005-0000-0000-0000AD060000}"/>
    <cellStyle name="Note 68 3" xfId="1710" xr:uid="{00000000-0005-0000-0000-0000AE060000}"/>
    <cellStyle name="Note 69" xfId="1711" xr:uid="{00000000-0005-0000-0000-0000AF060000}"/>
    <cellStyle name="Note 69 2" xfId="1712" xr:uid="{00000000-0005-0000-0000-0000B0060000}"/>
    <cellStyle name="Note 69 2 2" xfId="1713" xr:uid="{00000000-0005-0000-0000-0000B1060000}"/>
    <cellStyle name="Note 69 3" xfId="1714" xr:uid="{00000000-0005-0000-0000-0000B2060000}"/>
    <cellStyle name="Note 7" xfId="1715" xr:uid="{00000000-0005-0000-0000-0000B3060000}"/>
    <cellStyle name="Note 7 2" xfId="1716" xr:uid="{00000000-0005-0000-0000-0000B4060000}"/>
    <cellStyle name="Note 7 2 2" xfId="1717" xr:uid="{00000000-0005-0000-0000-0000B5060000}"/>
    <cellStyle name="Note 7 3" xfId="1718" xr:uid="{00000000-0005-0000-0000-0000B6060000}"/>
    <cellStyle name="Note 70" xfId="1719" xr:uid="{00000000-0005-0000-0000-0000B7060000}"/>
    <cellStyle name="Note 70 2" xfId="1720" xr:uid="{00000000-0005-0000-0000-0000B8060000}"/>
    <cellStyle name="Note 70 2 2" xfId="1721" xr:uid="{00000000-0005-0000-0000-0000B9060000}"/>
    <cellStyle name="Note 70 3" xfId="1722" xr:uid="{00000000-0005-0000-0000-0000BA060000}"/>
    <cellStyle name="Note 71" xfId="1723" xr:uid="{00000000-0005-0000-0000-0000BB060000}"/>
    <cellStyle name="Note 71 2" xfId="1724" xr:uid="{00000000-0005-0000-0000-0000BC060000}"/>
    <cellStyle name="Note 71 2 2" xfId="1725" xr:uid="{00000000-0005-0000-0000-0000BD060000}"/>
    <cellStyle name="Note 71 3" xfId="1726" xr:uid="{00000000-0005-0000-0000-0000BE060000}"/>
    <cellStyle name="Note 72" xfId="1727" xr:uid="{00000000-0005-0000-0000-0000BF060000}"/>
    <cellStyle name="Note 72 2" xfId="1728" xr:uid="{00000000-0005-0000-0000-0000C0060000}"/>
    <cellStyle name="Note 72 2 2" xfId="1729" xr:uid="{00000000-0005-0000-0000-0000C1060000}"/>
    <cellStyle name="Note 72 3" xfId="1730" xr:uid="{00000000-0005-0000-0000-0000C2060000}"/>
    <cellStyle name="Note 73" xfId="1731" xr:uid="{00000000-0005-0000-0000-0000C3060000}"/>
    <cellStyle name="Note 73 2" xfId="1732" xr:uid="{00000000-0005-0000-0000-0000C4060000}"/>
    <cellStyle name="Note 73 2 2" xfId="1733" xr:uid="{00000000-0005-0000-0000-0000C5060000}"/>
    <cellStyle name="Note 73 3" xfId="1734" xr:uid="{00000000-0005-0000-0000-0000C6060000}"/>
    <cellStyle name="Note 74" xfId="1735" xr:uid="{00000000-0005-0000-0000-0000C7060000}"/>
    <cellStyle name="Note 74 2" xfId="1736" xr:uid="{00000000-0005-0000-0000-0000C8060000}"/>
    <cellStyle name="Note 74 2 2" xfId="1737" xr:uid="{00000000-0005-0000-0000-0000C9060000}"/>
    <cellStyle name="Note 74 3" xfId="1738" xr:uid="{00000000-0005-0000-0000-0000CA060000}"/>
    <cellStyle name="Note 75" xfId="1739" xr:uid="{00000000-0005-0000-0000-0000CB060000}"/>
    <cellStyle name="Note 75 2" xfId="1740" xr:uid="{00000000-0005-0000-0000-0000CC060000}"/>
    <cellStyle name="Note 75 2 2" xfId="1741" xr:uid="{00000000-0005-0000-0000-0000CD060000}"/>
    <cellStyle name="Note 75 3" xfId="1742" xr:uid="{00000000-0005-0000-0000-0000CE060000}"/>
    <cellStyle name="Note 76" xfId="1743" xr:uid="{00000000-0005-0000-0000-0000CF060000}"/>
    <cellStyle name="Note 76 2" xfId="1744" xr:uid="{00000000-0005-0000-0000-0000D0060000}"/>
    <cellStyle name="Note 76 2 2" xfId="1745" xr:uid="{00000000-0005-0000-0000-0000D1060000}"/>
    <cellStyle name="Note 76 3" xfId="1746" xr:uid="{00000000-0005-0000-0000-0000D2060000}"/>
    <cellStyle name="Note 77" xfId="1747" xr:uid="{00000000-0005-0000-0000-0000D3060000}"/>
    <cellStyle name="Note 77 2" xfId="1748" xr:uid="{00000000-0005-0000-0000-0000D4060000}"/>
    <cellStyle name="Note 77 2 2" xfId="1749" xr:uid="{00000000-0005-0000-0000-0000D5060000}"/>
    <cellStyle name="Note 77 3" xfId="1750" xr:uid="{00000000-0005-0000-0000-0000D6060000}"/>
    <cellStyle name="Note 78" xfId="1751" xr:uid="{00000000-0005-0000-0000-0000D7060000}"/>
    <cellStyle name="Note 78 2" xfId="1752" xr:uid="{00000000-0005-0000-0000-0000D8060000}"/>
    <cellStyle name="Note 78 2 2" xfId="1753" xr:uid="{00000000-0005-0000-0000-0000D9060000}"/>
    <cellStyle name="Note 78 3" xfId="1754" xr:uid="{00000000-0005-0000-0000-0000DA060000}"/>
    <cellStyle name="Note 79" xfId="1755" xr:uid="{00000000-0005-0000-0000-0000DB060000}"/>
    <cellStyle name="Note 79 2" xfId="1756" xr:uid="{00000000-0005-0000-0000-0000DC060000}"/>
    <cellStyle name="Note 79 2 2" xfId="1757" xr:uid="{00000000-0005-0000-0000-0000DD060000}"/>
    <cellStyle name="Note 79 3" xfId="1758" xr:uid="{00000000-0005-0000-0000-0000DE060000}"/>
    <cellStyle name="Note 8" xfId="1759" xr:uid="{00000000-0005-0000-0000-0000DF060000}"/>
    <cellStyle name="Note 8 2" xfId="1760" xr:uid="{00000000-0005-0000-0000-0000E0060000}"/>
    <cellStyle name="Note 8 2 2" xfId="1761" xr:uid="{00000000-0005-0000-0000-0000E1060000}"/>
    <cellStyle name="Note 8 3" xfId="1762" xr:uid="{00000000-0005-0000-0000-0000E2060000}"/>
    <cellStyle name="Note 80" xfId="1763" xr:uid="{00000000-0005-0000-0000-0000E3060000}"/>
    <cellStyle name="Note 80 2" xfId="1764" xr:uid="{00000000-0005-0000-0000-0000E4060000}"/>
    <cellStyle name="Note 80 2 2" xfId="1765" xr:uid="{00000000-0005-0000-0000-0000E5060000}"/>
    <cellStyle name="Note 80 3" xfId="1766" xr:uid="{00000000-0005-0000-0000-0000E6060000}"/>
    <cellStyle name="Note 81" xfId="1767" xr:uid="{00000000-0005-0000-0000-0000E7060000}"/>
    <cellStyle name="Note 81 2" xfId="1768" xr:uid="{00000000-0005-0000-0000-0000E8060000}"/>
    <cellStyle name="Note 81 2 2" xfId="1769" xr:uid="{00000000-0005-0000-0000-0000E9060000}"/>
    <cellStyle name="Note 81 3" xfId="1770" xr:uid="{00000000-0005-0000-0000-0000EA060000}"/>
    <cellStyle name="Note 82" xfId="1771" xr:uid="{00000000-0005-0000-0000-0000EB060000}"/>
    <cellStyle name="Note 82 2" xfId="1772" xr:uid="{00000000-0005-0000-0000-0000EC060000}"/>
    <cellStyle name="Note 82 2 2" xfId="1773" xr:uid="{00000000-0005-0000-0000-0000ED060000}"/>
    <cellStyle name="Note 82 3" xfId="1774" xr:uid="{00000000-0005-0000-0000-0000EE060000}"/>
    <cellStyle name="Note 83" xfId="1775" xr:uid="{00000000-0005-0000-0000-0000EF060000}"/>
    <cellStyle name="Note 83 2" xfId="1776" xr:uid="{00000000-0005-0000-0000-0000F0060000}"/>
    <cellStyle name="Note 83 2 2" xfId="1777" xr:uid="{00000000-0005-0000-0000-0000F1060000}"/>
    <cellStyle name="Note 83 3" xfId="1778" xr:uid="{00000000-0005-0000-0000-0000F2060000}"/>
    <cellStyle name="Note 84" xfId="1779" xr:uid="{00000000-0005-0000-0000-0000F3060000}"/>
    <cellStyle name="Note 84 2" xfId="1780" xr:uid="{00000000-0005-0000-0000-0000F4060000}"/>
    <cellStyle name="Note 84 2 2" xfId="1781" xr:uid="{00000000-0005-0000-0000-0000F5060000}"/>
    <cellStyle name="Note 84 3" xfId="1782" xr:uid="{00000000-0005-0000-0000-0000F6060000}"/>
    <cellStyle name="Note 85" xfId="1783" xr:uid="{00000000-0005-0000-0000-0000F7060000}"/>
    <cellStyle name="Note 85 2" xfId="1784" xr:uid="{00000000-0005-0000-0000-0000F8060000}"/>
    <cellStyle name="Note 85 2 2" xfId="1785" xr:uid="{00000000-0005-0000-0000-0000F9060000}"/>
    <cellStyle name="Note 85 3" xfId="1786" xr:uid="{00000000-0005-0000-0000-0000FA060000}"/>
    <cellStyle name="Note 86" xfId="1787" xr:uid="{00000000-0005-0000-0000-0000FB060000}"/>
    <cellStyle name="Note 86 2" xfId="1788" xr:uid="{00000000-0005-0000-0000-0000FC060000}"/>
    <cellStyle name="Note 86 2 2" xfId="1789" xr:uid="{00000000-0005-0000-0000-0000FD060000}"/>
    <cellStyle name="Note 86 3" xfId="1790" xr:uid="{00000000-0005-0000-0000-0000FE060000}"/>
    <cellStyle name="Note 87" xfId="1791" xr:uid="{00000000-0005-0000-0000-0000FF060000}"/>
    <cellStyle name="Note 87 2" xfId="1792" xr:uid="{00000000-0005-0000-0000-000000070000}"/>
    <cellStyle name="Note 87 2 2" xfId="1793" xr:uid="{00000000-0005-0000-0000-000001070000}"/>
    <cellStyle name="Note 87 3" xfId="1794" xr:uid="{00000000-0005-0000-0000-000002070000}"/>
    <cellStyle name="Note 88" xfId="1795" xr:uid="{00000000-0005-0000-0000-000003070000}"/>
    <cellStyle name="Note 88 2" xfId="1796" xr:uid="{00000000-0005-0000-0000-000004070000}"/>
    <cellStyle name="Note 88 2 2" xfId="1797" xr:uid="{00000000-0005-0000-0000-000005070000}"/>
    <cellStyle name="Note 88 3" xfId="1798" xr:uid="{00000000-0005-0000-0000-000006070000}"/>
    <cellStyle name="Note 89" xfId="1799" xr:uid="{00000000-0005-0000-0000-000007070000}"/>
    <cellStyle name="Note 89 2" xfId="1800" xr:uid="{00000000-0005-0000-0000-000008070000}"/>
    <cellStyle name="Note 89 2 2" xfId="1801" xr:uid="{00000000-0005-0000-0000-000009070000}"/>
    <cellStyle name="Note 89 3" xfId="1802" xr:uid="{00000000-0005-0000-0000-00000A070000}"/>
    <cellStyle name="Note 9" xfId="1803" xr:uid="{00000000-0005-0000-0000-00000B070000}"/>
    <cellStyle name="Note 9 2" xfId="1804" xr:uid="{00000000-0005-0000-0000-00000C070000}"/>
    <cellStyle name="Note 9 2 2" xfId="1805" xr:uid="{00000000-0005-0000-0000-00000D070000}"/>
    <cellStyle name="Note 9 3" xfId="1806" xr:uid="{00000000-0005-0000-0000-00000E070000}"/>
    <cellStyle name="Note 90" xfId="1807" xr:uid="{00000000-0005-0000-0000-00000F070000}"/>
    <cellStyle name="Note 90 2" xfId="1808" xr:uid="{00000000-0005-0000-0000-000010070000}"/>
    <cellStyle name="Note 90 2 2" xfId="1809" xr:uid="{00000000-0005-0000-0000-000011070000}"/>
    <cellStyle name="Note 90 3" xfId="1810" xr:uid="{00000000-0005-0000-0000-000012070000}"/>
    <cellStyle name="Note 91" xfId="1811" xr:uid="{00000000-0005-0000-0000-000013070000}"/>
    <cellStyle name="Note 91 2" xfId="1812" xr:uid="{00000000-0005-0000-0000-000014070000}"/>
    <cellStyle name="Note 91 2 2" xfId="1813" xr:uid="{00000000-0005-0000-0000-000015070000}"/>
    <cellStyle name="Note 91 3" xfId="1814" xr:uid="{00000000-0005-0000-0000-000016070000}"/>
    <cellStyle name="Note 92" xfId="1815" xr:uid="{00000000-0005-0000-0000-000017070000}"/>
    <cellStyle name="Note 92 2" xfId="1816" xr:uid="{00000000-0005-0000-0000-000018070000}"/>
    <cellStyle name="Note 92 2 2" xfId="1817" xr:uid="{00000000-0005-0000-0000-000019070000}"/>
    <cellStyle name="Note 92 3" xfId="1818" xr:uid="{00000000-0005-0000-0000-00001A070000}"/>
    <cellStyle name="Note 93" xfId="1819" xr:uid="{00000000-0005-0000-0000-00001B070000}"/>
    <cellStyle name="Note 93 2" xfId="1820" xr:uid="{00000000-0005-0000-0000-00001C070000}"/>
    <cellStyle name="Note 93 2 2" xfId="1821" xr:uid="{00000000-0005-0000-0000-00001D070000}"/>
    <cellStyle name="Note 93 3" xfId="1822" xr:uid="{00000000-0005-0000-0000-00001E070000}"/>
    <cellStyle name="Note 94" xfId="1823" xr:uid="{00000000-0005-0000-0000-00001F070000}"/>
    <cellStyle name="Note 94 2" xfId="1824" xr:uid="{00000000-0005-0000-0000-000020070000}"/>
    <cellStyle name="Note 94 2 2" xfId="1825" xr:uid="{00000000-0005-0000-0000-000021070000}"/>
    <cellStyle name="Note 94 3" xfId="1826" xr:uid="{00000000-0005-0000-0000-000022070000}"/>
    <cellStyle name="Note 95" xfId="1827" xr:uid="{00000000-0005-0000-0000-000023070000}"/>
    <cellStyle name="Note 95 2" xfId="1828" xr:uid="{00000000-0005-0000-0000-000024070000}"/>
    <cellStyle name="Note 95 2 2" xfId="1829" xr:uid="{00000000-0005-0000-0000-000025070000}"/>
    <cellStyle name="Note 95 3" xfId="1830" xr:uid="{00000000-0005-0000-0000-000026070000}"/>
    <cellStyle name="Note 96" xfId="1831" xr:uid="{00000000-0005-0000-0000-000027070000}"/>
    <cellStyle name="Note 96 2" xfId="1832" xr:uid="{00000000-0005-0000-0000-000028070000}"/>
    <cellStyle name="Note 96 2 2" xfId="1833" xr:uid="{00000000-0005-0000-0000-000029070000}"/>
    <cellStyle name="Note 96 3" xfId="1834" xr:uid="{00000000-0005-0000-0000-00002A070000}"/>
    <cellStyle name="Note 97" xfId="1835" xr:uid="{00000000-0005-0000-0000-00002B070000}"/>
    <cellStyle name="Note 97 2" xfId="1836" xr:uid="{00000000-0005-0000-0000-00002C070000}"/>
    <cellStyle name="Note 97 2 2" xfId="1837" xr:uid="{00000000-0005-0000-0000-00002D070000}"/>
    <cellStyle name="Note 97 3" xfId="1838" xr:uid="{00000000-0005-0000-0000-00002E070000}"/>
    <cellStyle name="Note 98" xfId="1839" xr:uid="{00000000-0005-0000-0000-00002F070000}"/>
    <cellStyle name="Note 98 2" xfId="1840" xr:uid="{00000000-0005-0000-0000-000030070000}"/>
    <cellStyle name="Note 98 2 2" xfId="1841" xr:uid="{00000000-0005-0000-0000-000031070000}"/>
    <cellStyle name="Note 98 3" xfId="1842" xr:uid="{00000000-0005-0000-0000-000032070000}"/>
    <cellStyle name="Note 99" xfId="1843" xr:uid="{00000000-0005-0000-0000-000033070000}"/>
    <cellStyle name="Note 99 2" xfId="1844" xr:uid="{00000000-0005-0000-0000-000034070000}"/>
    <cellStyle name="Note 99 2 2" xfId="1845" xr:uid="{00000000-0005-0000-0000-000035070000}"/>
    <cellStyle name="Note 99 3" xfId="1846" xr:uid="{00000000-0005-0000-0000-000036070000}"/>
    <cellStyle name="Output" xfId="1847" builtinId="21" customBuiltin="1"/>
    <cellStyle name="Output 2" xfId="1848" xr:uid="{00000000-0005-0000-0000-000038070000}"/>
    <cellStyle name="Output 2 2" xfId="1849" xr:uid="{00000000-0005-0000-0000-000039070000}"/>
    <cellStyle name="Output 3" xfId="1850" xr:uid="{00000000-0005-0000-0000-00003A070000}"/>
    <cellStyle name="Percent" xfId="1851" builtinId="5"/>
    <cellStyle name="Title" xfId="1852" builtinId="15" customBuiltin="1"/>
    <cellStyle name="Title 2" xfId="1853" xr:uid="{00000000-0005-0000-0000-00003D070000}"/>
    <cellStyle name="Title 2 2" xfId="1854" xr:uid="{00000000-0005-0000-0000-00003E070000}"/>
    <cellStyle name="Title 3" xfId="1855" xr:uid="{00000000-0005-0000-0000-00003F070000}"/>
    <cellStyle name="Title 4" xfId="1856" xr:uid="{00000000-0005-0000-0000-000040070000}"/>
    <cellStyle name="Total" xfId="1857" builtinId="25" customBuiltin="1"/>
    <cellStyle name="Total 2" xfId="1858" xr:uid="{00000000-0005-0000-0000-000042070000}"/>
    <cellStyle name="Total 2 2" xfId="1859" xr:uid="{00000000-0005-0000-0000-000043070000}"/>
    <cellStyle name="Total 3" xfId="1860" xr:uid="{00000000-0005-0000-0000-000044070000}"/>
    <cellStyle name="Warning Text" xfId="1861" builtinId="11" customBuiltin="1"/>
    <cellStyle name="Warning Text 2" xfId="1862" xr:uid="{00000000-0005-0000-0000-000046070000}"/>
    <cellStyle name="Warning Text 2 2" xfId="1863" xr:uid="{00000000-0005-0000-0000-000047070000}"/>
    <cellStyle name="Warning Text 3" xfId="1864" xr:uid="{00000000-0005-0000-0000-000048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6"/>
  <sheetViews>
    <sheetView tabSelected="1" zoomScale="85" zoomScaleNormal="85" workbookViewId="0"/>
  </sheetViews>
  <sheetFormatPr defaultColWidth="9.109375" defaultRowHeight="14.4" x14ac:dyDescent="0.3"/>
  <cols>
    <col min="1" max="1" width="62.5546875" style="12" customWidth="1"/>
    <col min="2" max="10" width="9.6640625" style="3" customWidth="1"/>
    <col min="11" max="11" width="10.109375" style="3" customWidth="1"/>
    <col min="12" max="12" width="11" style="3" customWidth="1"/>
    <col min="13" max="16384" width="9.109375" style="3"/>
  </cols>
  <sheetData>
    <row r="1" spans="1:12" x14ac:dyDescent="0.3">
      <c r="A1" s="1"/>
      <c r="B1" s="2"/>
      <c r="C1" s="2"/>
      <c r="D1" s="2"/>
      <c r="E1" s="2"/>
      <c r="F1" s="2"/>
      <c r="G1" s="2"/>
      <c r="H1" s="2"/>
      <c r="I1" s="2"/>
    </row>
    <row r="2" spans="1:12" x14ac:dyDescent="0.3">
      <c r="A2" s="4" t="s">
        <v>66</v>
      </c>
      <c r="B2" s="5"/>
      <c r="C2" s="5"/>
      <c r="D2" s="5"/>
      <c r="E2" s="5"/>
      <c r="F2" s="5"/>
      <c r="G2" s="5"/>
      <c r="H2" s="6"/>
      <c r="I2" s="14"/>
      <c r="J2" s="14"/>
      <c r="K2" s="14"/>
      <c r="L2" s="7"/>
    </row>
    <row r="3" spans="1:12" x14ac:dyDescent="0.3">
      <c r="A3" s="8"/>
      <c r="B3" s="9">
        <v>2011</v>
      </c>
      <c r="C3" s="9">
        <v>2012</v>
      </c>
      <c r="D3" s="9">
        <v>2013</v>
      </c>
      <c r="E3" s="9">
        <v>2014</v>
      </c>
      <c r="F3" s="9">
        <v>2015</v>
      </c>
      <c r="G3" s="9">
        <v>2016</v>
      </c>
      <c r="H3" s="9">
        <v>2017</v>
      </c>
      <c r="I3" s="9">
        <v>2018</v>
      </c>
      <c r="J3" s="9">
        <v>2019</v>
      </c>
      <c r="K3" s="9">
        <v>2020</v>
      </c>
      <c r="L3" s="9">
        <v>2021</v>
      </c>
    </row>
    <row r="4" spans="1:12" x14ac:dyDescent="0.3">
      <c r="A4" s="8" t="s">
        <v>23</v>
      </c>
      <c r="B4" s="16">
        <v>489959</v>
      </c>
      <c r="C4" s="16">
        <v>509766</v>
      </c>
      <c r="D4" s="16">
        <v>537886</v>
      </c>
      <c r="E4" s="16">
        <v>569064</v>
      </c>
      <c r="F4" s="16">
        <v>569065</v>
      </c>
      <c r="G4" s="16">
        <v>595220</v>
      </c>
      <c r="H4" s="16">
        <v>619084</v>
      </c>
      <c r="I4" s="16">
        <v>631854</v>
      </c>
      <c r="J4" s="16">
        <v>645328</v>
      </c>
      <c r="K4" s="17">
        <v>641235</v>
      </c>
      <c r="L4" s="17">
        <v>600915</v>
      </c>
    </row>
    <row r="5" spans="1:12" x14ac:dyDescent="0.3">
      <c r="A5" s="8" t="s">
        <v>19</v>
      </c>
      <c r="B5" s="18"/>
      <c r="C5" s="18">
        <f t="shared" ref="C5:I5" si="0">SUM(C4-B4)/B4</f>
        <v>4.0425831549170441E-2</v>
      </c>
      <c r="D5" s="18">
        <f t="shared" si="0"/>
        <v>5.5162564784626673E-2</v>
      </c>
      <c r="E5" s="18">
        <f t="shared" si="0"/>
        <v>5.796395518753044E-2</v>
      </c>
      <c r="F5" s="18">
        <f t="shared" si="0"/>
        <v>1.7572715898387528E-6</v>
      </c>
      <c r="G5" s="18">
        <f t="shared" si="0"/>
        <v>4.596135766564452E-2</v>
      </c>
      <c r="H5" s="18">
        <f t="shared" si="0"/>
        <v>4.0092738819260107E-2</v>
      </c>
      <c r="I5" s="18">
        <f t="shared" si="0"/>
        <v>2.0627249290887828E-2</v>
      </c>
      <c r="J5" s="18">
        <f>SUM(J4-I4)/I4</f>
        <v>2.1324546493335487E-2</v>
      </c>
      <c r="K5" s="18">
        <f>SUM(K4-J4)/J4</f>
        <v>-6.3425110951330172E-3</v>
      </c>
      <c r="L5" s="18">
        <f>SUM(L4-K4)/K4</f>
        <v>-6.2878663828393647E-2</v>
      </c>
    </row>
    <row r="6" spans="1:12" x14ac:dyDescent="0.3">
      <c r="A6" s="8" t="s">
        <v>24</v>
      </c>
      <c r="B6" s="16">
        <v>253232</v>
      </c>
      <c r="C6" s="16">
        <v>276315</v>
      </c>
      <c r="D6" s="16">
        <v>289121</v>
      </c>
      <c r="E6" s="16">
        <v>299942</v>
      </c>
      <c r="F6" s="16">
        <v>301392</v>
      </c>
      <c r="G6" s="16">
        <v>305802</v>
      </c>
      <c r="H6" s="16">
        <v>310665</v>
      </c>
      <c r="I6" s="16">
        <v>306050</v>
      </c>
      <c r="J6" s="16">
        <v>302262</v>
      </c>
      <c r="K6" s="17">
        <v>324658</v>
      </c>
      <c r="L6" s="17">
        <v>330223</v>
      </c>
    </row>
    <row r="7" spans="1:12" x14ac:dyDescent="0.3">
      <c r="A7" s="8" t="s">
        <v>19</v>
      </c>
      <c r="B7" s="18"/>
      <c r="C7" s="18">
        <f t="shared" ref="C7:J7" si="1">SUM(C6-B6)/B6</f>
        <v>9.1153566689833834E-2</v>
      </c>
      <c r="D7" s="18">
        <f t="shared" si="1"/>
        <v>4.6345656225684456E-2</v>
      </c>
      <c r="E7" s="18">
        <f t="shared" si="1"/>
        <v>3.7427236347411637E-2</v>
      </c>
      <c r="F7" s="18">
        <f t="shared" si="1"/>
        <v>4.8342679584719717E-3</v>
      </c>
      <c r="G7" s="18">
        <f t="shared" si="1"/>
        <v>1.4632107023411372E-2</v>
      </c>
      <c r="H7" s="18">
        <f t="shared" si="1"/>
        <v>1.5902446681185865E-2</v>
      </c>
      <c r="I7" s="18">
        <f t="shared" si="1"/>
        <v>-1.4855229910031706E-2</v>
      </c>
      <c r="J7" s="18">
        <f t="shared" si="1"/>
        <v>-1.2377062571475249E-2</v>
      </c>
      <c r="K7" s="18">
        <f>SUM(K6-J6)/J6</f>
        <v>7.4094659599949708E-2</v>
      </c>
      <c r="L7" s="18">
        <f>SUM(L6-K6)/K6</f>
        <v>1.7141114649877717E-2</v>
      </c>
    </row>
    <row r="8" spans="1:12" x14ac:dyDescent="0.3">
      <c r="A8" s="10"/>
      <c r="B8" s="19"/>
      <c r="C8" s="19"/>
      <c r="D8" s="19"/>
      <c r="E8" s="19"/>
      <c r="F8" s="19"/>
      <c r="G8" s="19"/>
      <c r="H8" s="19"/>
      <c r="I8" s="20"/>
      <c r="J8" s="21"/>
      <c r="K8" s="22"/>
      <c r="L8" s="21"/>
    </row>
    <row r="9" spans="1:12" x14ac:dyDescent="0.3">
      <c r="A9" s="10"/>
      <c r="B9" s="19"/>
      <c r="C9" s="19"/>
      <c r="D9" s="19"/>
      <c r="E9" s="19"/>
      <c r="F9" s="19"/>
      <c r="G9" s="19"/>
      <c r="H9" s="19"/>
      <c r="I9" s="20"/>
      <c r="J9" s="21"/>
      <c r="K9" s="21"/>
      <c r="L9" s="21"/>
    </row>
    <row r="10" spans="1:12" x14ac:dyDescent="0.3">
      <c r="A10" s="4" t="s">
        <v>67</v>
      </c>
      <c r="B10" s="23"/>
      <c r="C10" s="23"/>
      <c r="D10" s="23"/>
      <c r="E10" s="23"/>
      <c r="F10" s="23"/>
      <c r="G10" s="23"/>
      <c r="H10" s="23"/>
      <c r="I10" s="24"/>
      <c r="J10" s="24"/>
      <c r="K10" s="24"/>
      <c r="L10" s="25"/>
    </row>
    <row r="11" spans="1:12" x14ac:dyDescent="0.3">
      <c r="A11" s="11"/>
      <c r="B11" s="26">
        <v>2011</v>
      </c>
      <c r="C11" s="26">
        <v>2012</v>
      </c>
      <c r="D11" s="26">
        <v>2013</v>
      </c>
      <c r="E11" s="26">
        <v>2014</v>
      </c>
      <c r="F11" s="26">
        <v>2015</v>
      </c>
      <c r="G11" s="26">
        <v>2016</v>
      </c>
      <c r="H11" s="26">
        <v>2017</v>
      </c>
      <c r="I11" s="8">
        <v>2018</v>
      </c>
      <c r="J11" s="8">
        <v>2019</v>
      </c>
      <c r="K11" s="8">
        <v>2020</v>
      </c>
      <c r="L11" s="8">
        <v>2021</v>
      </c>
    </row>
    <row r="12" spans="1:12" x14ac:dyDescent="0.3">
      <c r="A12" s="8" t="s">
        <v>25</v>
      </c>
      <c r="B12" s="16">
        <v>348771</v>
      </c>
      <c r="C12" s="16">
        <v>362028</v>
      </c>
      <c r="D12" s="16">
        <v>379166</v>
      </c>
      <c r="E12" s="16">
        <v>400599</v>
      </c>
      <c r="F12" s="16">
        <v>400535</v>
      </c>
      <c r="G12" s="16">
        <v>417765</v>
      </c>
      <c r="H12" s="16">
        <v>430994</v>
      </c>
      <c r="I12" s="16">
        <v>440909</v>
      </c>
      <c r="J12" s="16">
        <v>449559</v>
      </c>
      <c r="K12" s="17">
        <v>430995</v>
      </c>
      <c r="L12" s="17">
        <v>403026</v>
      </c>
    </row>
    <row r="13" spans="1:12" x14ac:dyDescent="0.3">
      <c r="A13" s="8" t="s">
        <v>19</v>
      </c>
      <c r="B13" s="18"/>
      <c r="C13" s="18">
        <f t="shared" ref="C13:J13" si="2">SUM(C12-B12)/B12</f>
        <v>3.8010614414615895E-2</v>
      </c>
      <c r="D13" s="18">
        <f t="shared" si="2"/>
        <v>4.733887986564575E-2</v>
      </c>
      <c r="E13" s="18">
        <f t="shared" si="2"/>
        <v>5.6526692794185131E-2</v>
      </c>
      <c r="F13" s="18">
        <f t="shared" si="2"/>
        <v>-1.5976075826449891E-4</v>
      </c>
      <c r="G13" s="18">
        <f t="shared" si="2"/>
        <v>4.3017464141710461E-2</v>
      </c>
      <c r="H13" s="18">
        <f t="shared" si="2"/>
        <v>3.1666128086364341E-2</v>
      </c>
      <c r="I13" s="18">
        <f t="shared" si="2"/>
        <v>2.3004960625901984E-2</v>
      </c>
      <c r="J13" s="18">
        <f t="shared" si="2"/>
        <v>1.9618560746094998E-2</v>
      </c>
      <c r="K13" s="18">
        <f>SUM(K12-J12)/J12</f>
        <v>-4.1293801258566729E-2</v>
      </c>
      <c r="L13" s="18">
        <f>SUM(L12-K12)/K12</f>
        <v>-6.489402429262521E-2</v>
      </c>
    </row>
    <row r="14" spans="1:12" x14ac:dyDescent="0.3">
      <c r="A14" s="8" t="s">
        <v>26</v>
      </c>
      <c r="B14" s="16">
        <v>195793</v>
      </c>
      <c r="C14" s="16">
        <v>212382</v>
      </c>
      <c r="D14" s="16">
        <v>221768</v>
      </c>
      <c r="E14" s="16">
        <v>229134</v>
      </c>
      <c r="F14" s="16">
        <v>228156</v>
      </c>
      <c r="G14" s="16">
        <v>230509</v>
      </c>
      <c r="H14" s="16">
        <v>231503</v>
      </c>
      <c r="I14" s="16">
        <v>228537</v>
      </c>
      <c r="J14" s="16">
        <v>225948</v>
      </c>
      <c r="K14" s="17">
        <v>232148</v>
      </c>
      <c r="L14" s="17">
        <v>237707</v>
      </c>
    </row>
    <row r="15" spans="1:12" x14ac:dyDescent="0.3">
      <c r="A15" s="8" t="s">
        <v>19</v>
      </c>
      <c r="B15" s="18"/>
      <c r="C15" s="18">
        <f t="shared" ref="C15:I15" si="3">SUM(C14-B14)/B14</f>
        <v>8.4727237439540734E-2</v>
      </c>
      <c r="D15" s="18">
        <f t="shared" si="3"/>
        <v>4.419395240651279E-2</v>
      </c>
      <c r="E15" s="18">
        <f t="shared" si="3"/>
        <v>3.3214891237689836E-2</v>
      </c>
      <c r="F15" s="18">
        <f t="shared" si="3"/>
        <v>-4.2682447825290008E-3</v>
      </c>
      <c r="G15" s="18">
        <f t="shared" si="3"/>
        <v>1.0313119093953261E-2</v>
      </c>
      <c r="H15" s="18">
        <f t="shared" si="3"/>
        <v>4.3121960530825261E-3</v>
      </c>
      <c r="I15" s="18">
        <f t="shared" si="3"/>
        <v>-1.2811929003079873E-2</v>
      </c>
      <c r="J15" s="18">
        <f>SUM(J14-I14)/I14</f>
        <v>-1.132858136756849E-2</v>
      </c>
      <c r="K15" s="18">
        <f>SUM(K14-J14)/J14</f>
        <v>2.7439941933542232E-2</v>
      </c>
      <c r="L15" s="18">
        <f>SUM(L14-K14)/K14</f>
        <v>2.3945931043989181E-2</v>
      </c>
    </row>
    <row r="16" spans="1:12" x14ac:dyDescent="0.3">
      <c r="A16" s="10"/>
      <c r="B16" s="19"/>
      <c r="C16" s="19"/>
      <c r="D16" s="19"/>
      <c r="E16" s="19"/>
      <c r="F16" s="19"/>
      <c r="G16" s="19"/>
      <c r="H16" s="19"/>
      <c r="I16" s="20"/>
      <c r="J16" s="21"/>
      <c r="K16" s="21"/>
      <c r="L16" s="21"/>
    </row>
    <row r="17" spans="1:12" x14ac:dyDescent="0.3">
      <c r="A17" s="1"/>
      <c r="B17" s="19"/>
      <c r="C17" s="19"/>
      <c r="D17" s="19"/>
      <c r="E17" s="19"/>
      <c r="F17" s="19"/>
      <c r="G17" s="19"/>
      <c r="H17" s="19"/>
      <c r="I17" s="20"/>
      <c r="J17" s="21"/>
      <c r="K17" s="21"/>
      <c r="L17" s="21"/>
    </row>
    <row r="18" spans="1:12" x14ac:dyDescent="0.3">
      <c r="A18" s="4" t="s">
        <v>68</v>
      </c>
      <c r="B18" s="23"/>
      <c r="C18" s="23"/>
      <c r="D18" s="23"/>
      <c r="E18" s="23"/>
      <c r="F18" s="23"/>
      <c r="G18" s="23"/>
      <c r="H18" s="23"/>
      <c r="I18" s="24"/>
      <c r="J18" s="24"/>
      <c r="K18" s="24"/>
      <c r="L18" s="25"/>
    </row>
    <row r="19" spans="1:12" x14ac:dyDescent="0.3">
      <c r="A19" s="11"/>
      <c r="B19" s="26">
        <v>2011</v>
      </c>
      <c r="C19" s="26">
        <v>2012</v>
      </c>
      <c r="D19" s="26">
        <v>2013</v>
      </c>
      <c r="E19" s="26">
        <v>2014</v>
      </c>
      <c r="F19" s="26">
        <v>2015</v>
      </c>
      <c r="G19" s="26">
        <v>2016</v>
      </c>
      <c r="H19" s="26">
        <v>2017</v>
      </c>
      <c r="I19" s="11">
        <v>2018</v>
      </c>
      <c r="J19" s="8">
        <v>2019</v>
      </c>
      <c r="K19" s="8">
        <v>2020</v>
      </c>
      <c r="L19" s="8">
        <v>2021</v>
      </c>
    </row>
    <row r="20" spans="1:12" x14ac:dyDescent="0.3">
      <c r="A20" s="8" t="s">
        <v>27</v>
      </c>
      <c r="B20" s="16">
        <v>1221008</v>
      </c>
      <c r="C20" s="16">
        <v>1257722</v>
      </c>
      <c r="D20" s="16">
        <v>1313776</v>
      </c>
      <c r="E20" s="16">
        <v>1373230</v>
      </c>
      <c r="F20" s="16">
        <v>1410133</v>
      </c>
      <c r="G20" s="16">
        <v>1457209</v>
      </c>
      <c r="H20" s="16">
        <v>1513383</v>
      </c>
      <c r="I20" s="16">
        <v>1562520</v>
      </c>
      <c r="J20" s="16">
        <v>1609798</v>
      </c>
      <c r="K20" s="17">
        <v>1622867</v>
      </c>
      <c r="L20" s="17">
        <v>1602573</v>
      </c>
    </row>
    <row r="21" spans="1:12" x14ac:dyDescent="0.3">
      <c r="A21" s="8" t="s">
        <v>19</v>
      </c>
      <c r="B21" s="18"/>
      <c r="C21" s="18">
        <f t="shared" ref="C21:I21" si="4">SUM(C20-B20)/B20</f>
        <v>3.0068599059138022E-2</v>
      </c>
      <c r="D21" s="18">
        <f t="shared" si="4"/>
        <v>4.4567877480079066E-2</v>
      </c>
      <c r="E21" s="18">
        <f t="shared" si="4"/>
        <v>4.5254289924614242E-2</v>
      </c>
      <c r="F21" s="18">
        <f t="shared" si="4"/>
        <v>2.6873138512849268E-2</v>
      </c>
      <c r="G21" s="18">
        <f t="shared" si="4"/>
        <v>3.3384085047296959E-2</v>
      </c>
      <c r="H21" s="18">
        <f t="shared" si="4"/>
        <v>3.8549034489905015E-2</v>
      </c>
      <c r="I21" s="18">
        <f t="shared" si="4"/>
        <v>3.2468317669750488E-2</v>
      </c>
      <c r="J21" s="18">
        <f>SUM(J20-I20)/I20</f>
        <v>3.0257532703581395E-2</v>
      </c>
      <c r="K21" s="18">
        <f>SUM(K20-J20)/J20</f>
        <v>8.1184098874517181E-3</v>
      </c>
      <c r="L21" s="18">
        <f>SUM(L20-K20)/K20</f>
        <v>-1.2505029678957056E-2</v>
      </c>
    </row>
    <row r="22" spans="1:12" x14ac:dyDescent="0.3">
      <c r="A22" s="10"/>
      <c r="B22" s="19"/>
      <c r="C22" s="19"/>
      <c r="D22" s="19"/>
      <c r="E22" s="19"/>
      <c r="F22" s="19"/>
      <c r="G22" s="19"/>
      <c r="H22" s="19"/>
      <c r="I22" s="20"/>
      <c r="J22" s="21"/>
      <c r="K22" s="21"/>
      <c r="L22" s="21"/>
    </row>
    <row r="23" spans="1:12" x14ac:dyDescent="0.3">
      <c r="A23" s="1"/>
      <c r="B23" s="19"/>
      <c r="C23" s="19"/>
      <c r="D23" s="19"/>
      <c r="E23" s="19"/>
      <c r="F23" s="19"/>
      <c r="G23" s="19"/>
      <c r="H23" s="19"/>
      <c r="I23" s="20"/>
      <c r="J23" s="21"/>
      <c r="K23" s="21"/>
      <c r="L23" s="21"/>
    </row>
    <row r="24" spans="1:12" x14ac:dyDescent="0.3">
      <c r="A24" s="4" t="s">
        <v>71</v>
      </c>
      <c r="B24" s="23"/>
      <c r="C24" s="23"/>
      <c r="D24" s="23"/>
      <c r="E24" s="23"/>
      <c r="F24" s="23"/>
      <c r="G24" s="23"/>
      <c r="H24" s="23"/>
      <c r="I24" s="24"/>
      <c r="J24" s="24"/>
      <c r="K24" s="24"/>
      <c r="L24" s="25"/>
    </row>
    <row r="25" spans="1:12" x14ac:dyDescent="0.3">
      <c r="A25" s="11"/>
      <c r="B25" s="27">
        <v>2011</v>
      </c>
      <c r="C25" s="27">
        <v>2012</v>
      </c>
      <c r="D25" s="27">
        <v>2013</v>
      </c>
      <c r="E25" s="27">
        <v>2014</v>
      </c>
      <c r="F25" s="27">
        <v>2015</v>
      </c>
      <c r="G25" s="27">
        <v>2016</v>
      </c>
      <c r="H25" s="27">
        <v>2017</v>
      </c>
      <c r="I25" s="8">
        <v>2018</v>
      </c>
      <c r="J25" s="8">
        <v>2019</v>
      </c>
      <c r="K25" s="8">
        <v>2020</v>
      </c>
      <c r="L25" s="8">
        <v>2021</v>
      </c>
    </row>
    <row r="26" spans="1:12" x14ac:dyDescent="0.3">
      <c r="A26" s="8" t="s">
        <v>28</v>
      </c>
      <c r="B26" s="16">
        <v>888431</v>
      </c>
      <c r="C26" s="16">
        <v>934110</v>
      </c>
      <c r="D26" s="16">
        <v>985374</v>
      </c>
      <c r="E26" s="16">
        <v>1025670</v>
      </c>
      <c r="F26" s="16">
        <v>1046835</v>
      </c>
      <c r="G26" s="16">
        <v>1066073</v>
      </c>
      <c r="H26" s="16">
        <v>1081945</v>
      </c>
      <c r="I26" s="16">
        <v>1082533</v>
      </c>
      <c r="J26" s="16">
        <v>1087850</v>
      </c>
      <c r="K26" s="17">
        <v>1133633</v>
      </c>
      <c r="L26" s="17">
        <v>1162264</v>
      </c>
    </row>
    <row r="27" spans="1:12" x14ac:dyDescent="0.3">
      <c r="A27" s="8" t="s">
        <v>19</v>
      </c>
      <c r="B27" s="18"/>
      <c r="C27" s="18">
        <f t="shared" ref="C27:I27" si="5">SUM(C26-B26)/B26</f>
        <v>5.1415360337493853E-2</v>
      </c>
      <c r="D27" s="18">
        <f t="shared" si="5"/>
        <v>5.4880046247229981E-2</v>
      </c>
      <c r="E27" s="18">
        <f t="shared" si="5"/>
        <v>4.0894117360514889E-2</v>
      </c>
      <c r="F27" s="18">
        <f t="shared" si="5"/>
        <v>2.0635292052999504E-2</v>
      </c>
      <c r="G27" s="18">
        <f t="shared" si="5"/>
        <v>1.8377299192327348E-2</v>
      </c>
      <c r="H27" s="18">
        <f t="shared" si="5"/>
        <v>1.4888286261822595E-2</v>
      </c>
      <c r="I27" s="18">
        <f t="shared" si="5"/>
        <v>5.4346570297011401E-4</v>
      </c>
      <c r="J27" s="18">
        <f>SUM(J26-I26)/I26</f>
        <v>4.9116285600531344E-3</v>
      </c>
      <c r="K27" s="18">
        <f>SUM(K26-J26)/J26</f>
        <v>4.2085765500758376E-2</v>
      </c>
      <c r="L27" s="18">
        <f>SUM(L26-K26)/K26</f>
        <v>2.5255969083468811E-2</v>
      </c>
    </row>
    <row r="28" spans="1:12" x14ac:dyDescent="0.3">
      <c r="A28" s="8" t="s">
        <v>29</v>
      </c>
      <c r="B28" s="16">
        <v>332577</v>
      </c>
      <c r="C28" s="16">
        <v>323612</v>
      </c>
      <c r="D28" s="16">
        <v>328402</v>
      </c>
      <c r="E28" s="16">
        <v>347560</v>
      </c>
      <c r="F28" s="16">
        <v>363298</v>
      </c>
      <c r="G28" s="16">
        <v>391136</v>
      </c>
      <c r="H28" s="16">
        <v>431438</v>
      </c>
      <c r="I28" s="16">
        <v>479987</v>
      </c>
      <c r="J28" s="16">
        <v>521948</v>
      </c>
      <c r="K28" s="17">
        <v>489234</v>
      </c>
      <c r="L28" s="17">
        <v>440309</v>
      </c>
    </row>
    <row r="29" spans="1:12" x14ac:dyDescent="0.3">
      <c r="A29" s="8" t="s">
        <v>19</v>
      </c>
      <c r="B29" s="18"/>
      <c r="C29" s="18">
        <f t="shared" ref="C29:I29" si="6">SUM(C28-B28)/B28</f>
        <v>-2.6956163535061053E-2</v>
      </c>
      <c r="D29" s="18">
        <f t="shared" si="6"/>
        <v>1.4801676081233081E-2</v>
      </c>
      <c r="E29" s="18">
        <f t="shared" si="6"/>
        <v>5.8337038142276844E-2</v>
      </c>
      <c r="F29" s="18">
        <f t="shared" si="6"/>
        <v>4.5281390263551616E-2</v>
      </c>
      <c r="G29" s="18">
        <f t="shared" si="6"/>
        <v>7.662580030718584E-2</v>
      </c>
      <c r="H29" s="18">
        <f t="shared" si="6"/>
        <v>0.10303832937903952</v>
      </c>
      <c r="I29" s="18">
        <f t="shared" si="6"/>
        <v>0.11252833547346316</v>
      </c>
      <c r="J29" s="18">
        <f>SUM(J28-I28)/I28</f>
        <v>8.7421117655269831E-2</v>
      </c>
      <c r="K29" s="18">
        <f>SUM(K28-J28)/J28</f>
        <v>-6.2676741744388337E-2</v>
      </c>
      <c r="L29" s="18">
        <f>SUM(L28-K28)/K28</f>
        <v>-0.10000327041865446</v>
      </c>
    </row>
    <row r="30" spans="1:12" x14ac:dyDescent="0.3">
      <c r="A30" s="10"/>
      <c r="B30" s="19"/>
      <c r="C30" s="19"/>
      <c r="D30" s="19"/>
      <c r="E30" s="19"/>
      <c r="F30" s="19"/>
      <c r="G30" s="19"/>
      <c r="H30" s="19"/>
      <c r="I30" s="20"/>
      <c r="J30" s="21"/>
      <c r="K30" s="21"/>
      <c r="L30" s="21"/>
    </row>
    <row r="31" spans="1:12" x14ac:dyDescent="0.3">
      <c r="A31" s="10"/>
      <c r="B31" s="19"/>
      <c r="C31" s="19"/>
      <c r="D31" s="19"/>
      <c r="E31" s="19"/>
      <c r="F31" s="19"/>
      <c r="G31" s="19"/>
      <c r="H31" s="19"/>
      <c r="I31" s="20"/>
      <c r="J31" s="21"/>
      <c r="K31" s="21"/>
      <c r="L31" s="21"/>
    </row>
    <row r="32" spans="1:12" x14ac:dyDescent="0.3">
      <c r="A32" s="4" t="s">
        <v>72</v>
      </c>
      <c r="B32" s="23"/>
      <c r="C32" s="23"/>
      <c r="D32" s="23"/>
      <c r="E32" s="23"/>
      <c r="F32" s="23"/>
      <c r="G32" s="23"/>
      <c r="H32" s="23"/>
      <c r="I32" s="24"/>
      <c r="J32" s="24"/>
      <c r="K32" s="24"/>
      <c r="L32" s="25"/>
    </row>
    <row r="33" spans="1:12" x14ac:dyDescent="0.3">
      <c r="A33" s="11"/>
      <c r="B33" s="27">
        <v>2011</v>
      </c>
      <c r="C33" s="27">
        <v>2012</v>
      </c>
      <c r="D33" s="27">
        <v>2013</v>
      </c>
      <c r="E33" s="27">
        <v>2014</v>
      </c>
      <c r="F33" s="27">
        <v>2015</v>
      </c>
      <c r="G33" s="27">
        <v>2016</v>
      </c>
      <c r="H33" s="27">
        <v>2017</v>
      </c>
      <c r="I33" s="8">
        <v>2018</v>
      </c>
      <c r="J33" s="8">
        <v>2019</v>
      </c>
      <c r="K33" s="8">
        <v>2020</v>
      </c>
      <c r="L33" s="8">
        <v>2021</v>
      </c>
    </row>
    <row r="34" spans="1:12" x14ac:dyDescent="0.3">
      <c r="A34" s="8" t="s">
        <v>30</v>
      </c>
      <c r="B34" s="28" t="s">
        <v>45</v>
      </c>
      <c r="C34" s="28" t="s">
        <v>46</v>
      </c>
      <c r="D34" s="28" t="s">
        <v>47</v>
      </c>
      <c r="E34" s="28" t="s">
        <v>48</v>
      </c>
      <c r="F34" s="28" t="s">
        <v>49</v>
      </c>
      <c r="G34" s="28" t="s">
        <v>50</v>
      </c>
      <c r="H34" s="28" t="s">
        <v>51</v>
      </c>
      <c r="I34" s="28" t="s">
        <v>52</v>
      </c>
      <c r="J34" s="28" t="s">
        <v>53</v>
      </c>
      <c r="K34" s="29">
        <v>288794</v>
      </c>
      <c r="L34" s="15" t="s">
        <v>69</v>
      </c>
    </row>
    <row r="35" spans="1:12" x14ac:dyDescent="0.3">
      <c r="A35" s="8" t="s">
        <v>19</v>
      </c>
      <c r="B35" s="18"/>
      <c r="C35" s="18">
        <f t="shared" ref="C35:I35" si="7">SUM(C34-B34)/B34</f>
        <v>9.5544377680889803E-2</v>
      </c>
      <c r="D35" s="18">
        <f t="shared" si="7"/>
        <v>5.8601263530642628E-2</v>
      </c>
      <c r="E35" s="18">
        <f t="shared" si="7"/>
        <v>3.4804027779361625E-2</v>
      </c>
      <c r="F35" s="18">
        <f t="shared" si="7"/>
        <v>1.471187860220623E-2</v>
      </c>
      <c r="G35" s="18">
        <f t="shared" si="7"/>
        <v>1.8661714343636192E-2</v>
      </c>
      <c r="H35" s="18">
        <f t="shared" si="7"/>
        <v>2.3618549410247023E-2</v>
      </c>
      <c r="I35" s="18">
        <f t="shared" si="7"/>
        <v>-1.7831166351311472E-2</v>
      </c>
      <c r="J35" s="18">
        <f>SUM(J34-I34)/I34</f>
        <v>-2.405098639443759E-2</v>
      </c>
      <c r="K35" s="18">
        <f>SUM(K34-J34)/J34</f>
        <v>4.5995037939839549E-2</v>
      </c>
      <c r="L35" s="46">
        <f>SUM(L34-K34)/K34</f>
        <v>7.3304847053609146E-3</v>
      </c>
    </row>
    <row r="36" spans="1:12" x14ac:dyDescent="0.3">
      <c r="A36" s="8" t="s">
        <v>31</v>
      </c>
      <c r="B36" s="30" t="s">
        <v>54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30" t="s">
        <v>60</v>
      </c>
      <c r="I36" s="31" t="s">
        <v>61</v>
      </c>
      <c r="J36" s="31" t="s">
        <v>62</v>
      </c>
      <c r="K36" s="29">
        <v>822141</v>
      </c>
      <c r="L36" s="15" t="s">
        <v>70</v>
      </c>
    </row>
    <row r="37" spans="1:12" x14ac:dyDescent="0.3">
      <c r="A37" s="8" t="s">
        <v>19</v>
      </c>
      <c r="B37" s="18"/>
      <c r="C37" s="18">
        <f t="shared" ref="C37:I37" si="8">SUM(C36-B36)/B36</f>
        <v>5.7022312072945627E-2</v>
      </c>
      <c r="D37" s="18">
        <f t="shared" si="8"/>
        <v>5.5774143240826246E-2</v>
      </c>
      <c r="E37" s="18">
        <f t="shared" si="8"/>
        <v>3.8350569026602478E-2</v>
      </c>
      <c r="F37" s="18">
        <f t="shared" si="8"/>
        <v>2.9664140869736483E-2</v>
      </c>
      <c r="G37" s="18">
        <f t="shared" si="8"/>
        <v>2.0395819251244285E-2</v>
      </c>
      <c r="H37" s="18">
        <f t="shared" si="8"/>
        <v>2.058471117821253E-2</v>
      </c>
      <c r="I37" s="18">
        <f t="shared" si="8"/>
        <v>4.5174181217965421E-3</v>
      </c>
      <c r="J37" s="18">
        <f>SUM(J36-I36)/I36</f>
        <v>-1.4368490628976663E-3</v>
      </c>
      <c r="K37" s="18">
        <f>SUM(K36-J36)/J36</f>
        <v>1.7190289602064715E-2</v>
      </c>
      <c r="L37" s="46">
        <f>SUM(L36-K36)/K36</f>
        <v>2.0801784608722836E-2</v>
      </c>
    </row>
    <row r="38" spans="1:12" x14ac:dyDescent="0.3">
      <c r="A38" s="10"/>
      <c r="B38" s="32"/>
      <c r="C38" s="32"/>
      <c r="D38" s="32"/>
      <c r="E38" s="32"/>
      <c r="F38" s="32"/>
      <c r="G38" s="32"/>
      <c r="H38" s="32"/>
      <c r="I38" s="20"/>
      <c r="J38" s="21"/>
      <c r="K38" s="21"/>
      <c r="L38" s="21"/>
    </row>
    <row r="39" spans="1:12" x14ac:dyDescent="0.3">
      <c r="A39" s="10"/>
      <c r="B39" s="19"/>
      <c r="C39" s="19"/>
      <c r="D39" s="19"/>
      <c r="E39" s="19"/>
      <c r="F39" s="19"/>
      <c r="G39" s="19"/>
      <c r="H39" s="19"/>
      <c r="I39" s="20"/>
      <c r="J39" s="21"/>
      <c r="K39" s="21"/>
      <c r="L39" s="21"/>
    </row>
    <row r="40" spans="1:12" x14ac:dyDescent="0.3">
      <c r="A40" s="4" t="s">
        <v>73</v>
      </c>
      <c r="B40" s="23"/>
      <c r="C40" s="23"/>
      <c r="D40" s="23"/>
      <c r="E40" s="23"/>
      <c r="F40" s="23"/>
      <c r="G40" s="23"/>
      <c r="H40" s="23"/>
      <c r="I40" s="24"/>
      <c r="J40" s="24"/>
      <c r="K40" s="24"/>
      <c r="L40" s="25"/>
    </row>
    <row r="41" spans="1:12" x14ac:dyDescent="0.3">
      <c r="A41" s="11"/>
      <c r="B41" s="33">
        <v>2011</v>
      </c>
      <c r="C41" s="33">
        <v>2012</v>
      </c>
      <c r="D41" s="33">
        <v>2013</v>
      </c>
      <c r="E41" s="33">
        <v>2014</v>
      </c>
      <c r="F41" s="33">
        <v>2015</v>
      </c>
      <c r="G41" s="33">
        <v>2016</v>
      </c>
      <c r="H41" s="33">
        <v>2017</v>
      </c>
      <c r="I41" s="8">
        <v>2018</v>
      </c>
      <c r="J41" s="8">
        <v>2019</v>
      </c>
      <c r="K41" s="8">
        <v>2020</v>
      </c>
      <c r="L41" s="8">
        <v>2021</v>
      </c>
    </row>
    <row r="42" spans="1:12" x14ac:dyDescent="0.3">
      <c r="A42" s="8" t="s">
        <v>0</v>
      </c>
      <c r="B42" s="16">
        <v>33765</v>
      </c>
      <c r="C42" s="16">
        <v>37399</v>
      </c>
      <c r="D42" s="16">
        <v>39016</v>
      </c>
      <c r="E42" s="16">
        <v>40518</v>
      </c>
      <c r="F42" s="16">
        <v>40245</v>
      </c>
      <c r="G42" s="16">
        <v>43081</v>
      </c>
      <c r="H42" s="16">
        <v>45387</v>
      </c>
      <c r="I42" s="16">
        <v>47054</v>
      </c>
      <c r="J42" s="16">
        <v>48020</v>
      </c>
      <c r="K42" s="17">
        <v>46735</v>
      </c>
      <c r="L42" s="17">
        <v>47990</v>
      </c>
    </row>
    <row r="43" spans="1:12" x14ac:dyDescent="0.3">
      <c r="A43" s="8" t="s">
        <v>19</v>
      </c>
      <c r="B43" s="18"/>
      <c r="C43" s="18">
        <f t="shared" ref="C43:I43" si="9">SUM(C42-B42)/B42</f>
        <v>0.10762624018954539</v>
      </c>
      <c r="D43" s="18">
        <f t="shared" si="9"/>
        <v>4.3236450172464504E-2</v>
      </c>
      <c r="E43" s="18">
        <f t="shared" si="9"/>
        <v>3.8497026860775066E-2</v>
      </c>
      <c r="F43" s="18">
        <f t="shared" si="9"/>
        <v>-6.737746186879905E-3</v>
      </c>
      <c r="G43" s="18">
        <f t="shared" si="9"/>
        <v>7.0468381165362151E-2</v>
      </c>
      <c r="H43" s="18">
        <f t="shared" si="9"/>
        <v>5.3527076901650379E-2</v>
      </c>
      <c r="I43" s="18">
        <f t="shared" si="9"/>
        <v>3.6728578667900504E-2</v>
      </c>
      <c r="J43" s="18">
        <f>SUM(J42-I42)/I42</f>
        <v>2.0529604284439156E-2</v>
      </c>
      <c r="K43" s="18">
        <f>SUM(K42-J42)/J42</f>
        <v>-2.6759683465222825E-2</v>
      </c>
      <c r="L43" s="18">
        <f>SUM(L42-K42)/K42</f>
        <v>2.6853535893869691E-2</v>
      </c>
    </row>
    <row r="44" spans="1:12" x14ac:dyDescent="0.3">
      <c r="A44" s="8" t="s">
        <v>1</v>
      </c>
      <c r="B44" s="16">
        <v>19267</v>
      </c>
      <c r="C44" s="16">
        <v>20072</v>
      </c>
      <c r="D44" s="16">
        <v>21739</v>
      </c>
      <c r="E44" s="16">
        <v>24411</v>
      </c>
      <c r="F44" s="16">
        <v>24326</v>
      </c>
      <c r="G44" s="16">
        <v>28955</v>
      </c>
      <c r="H44" s="16">
        <v>37075</v>
      </c>
      <c r="I44" s="16">
        <v>46866</v>
      </c>
      <c r="J44" s="16">
        <v>51229</v>
      </c>
      <c r="K44" s="17">
        <v>47623</v>
      </c>
      <c r="L44" s="17">
        <v>43558</v>
      </c>
    </row>
    <row r="45" spans="1:12" x14ac:dyDescent="0.3">
      <c r="A45" s="8" t="s">
        <v>19</v>
      </c>
      <c r="B45" s="18"/>
      <c r="C45" s="18">
        <f t="shared" ref="C45:I45" si="10">SUM(C44-B44)/B44</f>
        <v>4.1781284060829399E-2</v>
      </c>
      <c r="D45" s="18">
        <f t="shared" si="10"/>
        <v>8.3051016341171777E-2</v>
      </c>
      <c r="E45" s="18">
        <f t="shared" si="10"/>
        <v>0.12291273747642485</v>
      </c>
      <c r="F45" s="18">
        <f t="shared" si="10"/>
        <v>-3.4820367866945229E-3</v>
      </c>
      <c r="G45" s="18">
        <f t="shared" si="10"/>
        <v>0.19029022445120447</v>
      </c>
      <c r="H45" s="18">
        <f t="shared" si="10"/>
        <v>0.28043515800379898</v>
      </c>
      <c r="I45" s="18">
        <f t="shared" si="10"/>
        <v>0.26408631153068107</v>
      </c>
      <c r="J45" s="18">
        <f>SUM(J44-I44)/I44</f>
        <v>9.3095207613195063E-2</v>
      </c>
      <c r="K45" s="18">
        <f>SUM(K44-J44)/J44</f>
        <v>-7.0389818266997209E-2</v>
      </c>
      <c r="L45" s="18">
        <f>SUM(L44-K44)/K44</f>
        <v>-8.5357915293030676E-2</v>
      </c>
    </row>
    <row r="46" spans="1:12" x14ac:dyDescent="0.3">
      <c r="A46" s="8" t="s">
        <v>2</v>
      </c>
      <c r="B46" s="16">
        <v>29199</v>
      </c>
      <c r="C46" s="16">
        <v>30065</v>
      </c>
      <c r="D46" s="16">
        <v>33226</v>
      </c>
      <c r="E46" s="16">
        <v>34864</v>
      </c>
      <c r="F46" s="16">
        <v>35639</v>
      </c>
      <c r="G46" s="16">
        <v>37036</v>
      </c>
      <c r="H46" s="16">
        <v>38126</v>
      </c>
      <c r="I46" s="16">
        <v>39359</v>
      </c>
      <c r="J46" s="16">
        <v>39031</v>
      </c>
      <c r="K46" s="17">
        <v>34742</v>
      </c>
      <c r="L46" s="17">
        <v>32419</v>
      </c>
    </row>
    <row r="47" spans="1:12" x14ac:dyDescent="0.3">
      <c r="A47" s="8" t="s">
        <v>19</v>
      </c>
      <c r="B47" s="18"/>
      <c r="C47" s="18">
        <f t="shared" ref="C47:I47" si="11">SUM(C46-B46)/B46</f>
        <v>2.9658549950340764E-2</v>
      </c>
      <c r="D47" s="18">
        <f t="shared" si="11"/>
        <v>0.10513886579078663</v>
      </c>
      <c r="E47" s="18">
        <f t="shared" si="11"/>
        <v>4.9298741949076026E-2</v>
      </c>
      <c r="F47" s="18">
        <f t="shared" si="11"/>
        <v>2.2229233593391465E-2</v>
      </c>
      <c r="G47" s="18">
        <f t="shared" si="11"/>
        <v>3.9198630713544153E-2</v>
      </c>
      <c r="H47" s="18">
        <f t="shared" si="11"/>
        <v>2.9430824063073766E-2</v>
      </c>
      <c r="I47" s="18">
        <f t="shared" si="11"/>
        <v>3.2340135340712374E-2</v>
      </c>
      <c r="J47" s="18">
        <f>SUM(J46-I46)/I46</f>
        <v>-8.333545059579766E-3</v>
      </c>
      <c r="K47" s="18">
        <f>SUM(K46-J46)/J46</f>
        <v>-0.10988701288719223</v>
      </c>
      <c r="L47" s="18">
        <f>SUM(L46-K46)/K46</f>
        <v>-6.6864314086696214E-2</v>
      </c>
    </row>
    <row r="48" spans="1:12" x14ac:dyDescent="0.3">
      <c r="A48" s="8" t="s">
        <v>3</v>
      </c>
      <c r="B48" s="16">
        <v>10618</v>
      </c>
      <c r="C48" s="16">
        <v>10530</v>
      </c>
      <c r="D48" s="16">
        <v>10665</v>
      </c>
      <c r="E48" s="16">
        <v>10722</v>
      </c>
      <c r="F48" s="16">
        <v>11583</v>
      </c>
      <c r="G48" s="16">
        <v>12716</v>
      </c>
      <c r="H48" s="16">
        <v>14306</v>
      </c>
      <c r="I48" s="16">
        <v>15397</v>
      </c>
      <c r="J48" s="16">
        <v>15746</v>
      </c>
      <c r="K48" s="17">
        <v>15418</v>
      </c>
      <c r="L48" s="17">
        <v>14962</v>
      </c>
    </row>
    <row r="49" spans="1:12" x14ac:dyDescent="0.3">
      <c r="A49" s="8" t="s">
        <v>19</v>
      </c>
      <c r="B49" s="18"/>
      <c r="C49" s="18">
        <f t="shared" ref="C49:I49" si="12">SUM(C48-B48)/B48</f>
        <v>-8.2878131474854021E-3</v>
      </c>
      <c r="D49" s="18">
        <f t="shared" si="12"/>
        <v>1.282051282051282E-2</v>
      </c>
      <c r="E49" s="18">
        <f t="shared" si="12"/>
        <v>5.3445850914205341E-3</v>
      </c>
      <c r="F49" s="18">
        <f t="shared" si="12"/>
        <v>8.0302182428651364E-2</v>
      </c>
      <c r="G49" s="18">
        <f t="shared" si="12"/>
        <v>9.781576448243115E-2</v>
      </c>
      <c r="H49" s="18">
        <f t="shared" si="12"/>
        <v>0.12503932054105066</v>
      </c>
      <c r="I49" s="18">
        <f t="shared" si="12"/>
        <v>7.6261708374108769E-2</v>
      </c>
      <c r="J49" s="18">
        <f>SUM(J48-I48)/I48</f>
        <v>2.2666753263622785E-2</v>
      </c>
      <c r="K49" s="18">
        <f>SUM(K48-J48)/J48</f>
        <v>-2.0830687158643463E-2</v>
      </c>
      <c r="L49" s="18">
        <f>SUM(L48-K48)/K48</f>
        <v>-2.9575820469581009E-2</v>
      </c>
    </row>
    <row r="50" spans="1:12" x14ac:dyDescent="0.3">
      <c r="A50" s="8" t="s">
        <v>4</v>
      </c>
      <c r="B50" s="16">
        <v>6878</v>
      </c>
      <c r="C50" s="16">
        <v>6868</v>
      </c>
      <c r="D50" s="16">
        <v>7045</v>
      </c>
      <c r="E50" s="16">
        <v>6637</v>
      </c>
      <c r="F50" s="16">
        <v>6324</v>
      </c>
      <c r="G50" s="16">
        <v>6445</v>
      </c>
      <c r="H50" s="16">
        <v>6058</v>
      </c>
      <c r="I50" s="16">
        <v>6273</v>
      </c>
      <c r="J50" s="16">
        <v>7305</v>
      </c>
      <c r="K50" s="17">
        <v>9924</v>
      </c>
      <c r="L50" s="17">
        <v>7089</v>
      </c>
    </row>
    <row r="51" spans="1:12" x14ac:dyDescent="0.3">
      <c r="A51" s="8" t="s">
        <v>19</v>
      </c>
      <c r="B51" s="18"/>
      <c r="C51" s="18">
        <f t="shared" ref="C51:I51" si="13">SUM(C50-B50)/B50</f>
        <v>-1.4539110206455365E-3</v>
      </c>
      <c r="D51" s="18">
        <f t="shared" si="13"/>
        <v>2.5771694816540479E-2</v>
      </c>
      <c r="E51" s="18">
        <f t="shared" si="13"/>
        <v>-5.7913413768630233E-2</v>
      </c>
      <c r="F51" s="18">
        <f t="shared" si="13"/>
        <v>-4.715986138315504E-2</v>
      </c>
      <c r="G51" s="18">
        <f t="shared" si="13"/>
        <v>1.9133459835547123E-2</v>
      </c>
      <c r="H51" s="18">
        <f t="shared" si="13"/>
        <v>-6.0046547711404191E-2</v>
      </c>
      <c r="I51" s="18">
        <f t="shared" si="13"/>
        <v>3.5490260812149226E-2</v>
      </c>
      <c r="J51" s="18">
        <f>SUM(J50-I50)/I50</f>
        <v>0.16451458632233382</v>
      </c>
      <c r="K51" s="18">
        <f>SUM(K50-J50)/J50</f>
        <v>0.35852156057494866</v>
      </c>
      <c r="L51" s="18">
        <f>SUM(L50-K50)/K50</f>
        <v>-0.28567110036275695</v>
      </c>
    </row>
    <row r="52" spans="1:12" x14ac:dyDescent="0.3">
      <c r="A52" s="8" t="s">
        <v>5</v>
      </c>
      <c r="B52" s="16">
        <v>65861</v>
      </c>
      <c r="C52" s="16">
        <v>70595</v>
      </c>
      <c r="D52" s="16">
        <v>75953</v>
      </c>
      <c r="E52" s="16">
        <v>81418</v>
      </c>
      <c r="F52" s="16">
        <v>85443</v>
      </c>
      <c r="G52" s="16">
        <v>91671</v>
      </c>
      <c r="H52" s="16">
        <v>95170</v>
      </c>
      <c r="I52" s="16">
        <v>97832</v>
      </c>
      <c r="J52" s="16">
        <v>99093</v>
      </c>
      <c r="K52" s="17">
        <v>105773</v>
      </c>
      <c r="L52" s="17">
        <v>108070</v>
      </c>
    </row>
    <row r="53" spans="1:12" x14ac:dyDescent="0.3">
      <c r="A53" s="8" t="s">
        <v>19</v>
      </c>
      <c r="B53" s="18"/>
      <c r="C53" s="18">
        <f t="shared" ref="C53:I53" si="14">SUM(C52-B52)/B52</f>
        <v>7.1878653527884487E-2</v>
      </c>
      <c r="D53" s="18">
        <f t="shared" si="14"/>
        <v>7.5897726467880164E-2</v>
      </c>
      <c r="E53" s="18">
        <f t="shared" si="14"/>
        <v>7.1952391610601296E-2</v>
      </c>
      <c r="F53" s="18">
        <f t="shared" si="14"/>
        <v>4.9436242599916483E-2</v>
      </c>
      <c r="G53" s="18">
        <f t="shared" si="14"/>
        <v>7.2890699062532913E-2</v>
      </c>
      <c r="H53" s="18">
        <f t="shared" si="14"/>
        <v>3.8169104733230791E-2</v>
      </c>
      <c r="I53" s="18">
        <f t="shared" si="14"/>
        <v>2.7970999264474099E-2</v>
      </c>
      <c r="J53" s="18">
        <f>SUM(J52-I52)/I52</f>
        <v>1.2889443126993213E-2</v>
      </c>
      <c r="K53" s="18">
        <f>SUM(K52-J52)/J52</f>
        <v>6.7411421593856283E-2</v>
      </c>
      <c r="L53" s="18">
        <f>SUM(L52-K52)/K52</f>
        <v>2.1716317018520795E-2</v>
      </c>
    </row>
    <row r="54" spans="1:12" x14ac:dyDescent="0.3">
      <c r="A54" s="8" t="s">
        <v>6</v>
      </c>
      <c r="B54" s="16">
        <v>47451</v>
      </c>
      <c r="C54" s="16">
        <v>50442</v>
      </c>
      <c r="D54" s="16">
        <v>51681</v>
      </c>
      <c r="E54" s="16">
        <v>55808</v>
      </c>
      <c r="F54" s="16">
        <v>49953</v>
      </c>
      <c r="G54" s="16">
        <v>48658</v>
      </c>
      <c r="H54" s="16">
        <v>49170</v>
      </c>
      <c r="I54" s="16">
        <v>46947</v>
      </c>
      <c r="J54" s="16">
        <v>47695</v>
      </c>
      <c r="K54" s="17">
        <v>54340</v>
      </c>
      <c r="L54" s="17">
        <v>56897</v>
      </c>
    </row>
    <row r="55" spans="1:12" x14ac:dyDescent="0.3">
      <c r="A55" s="8" t="s">
        <v>19</v>
      </c>
      <c r="B55" s="18"/>
      <c r="C55" s="18">
        <f t="shared" ref="C55:I55" si="15">SUM(C54-B54)/B54</f>
        <v>6.303344502750205E-2</v>
      </c>
      <c r="D55" s="18">
        <f t="shared" si="15"/>
        <v>2.4562864279766863E-2</v>
      </c>
      <c r="E55" s="18">
        <f t="shared" si="15"/>
        <v>7.9855265958476029E-2</v>
      </c>
      <c r="F55" s="18">
        <f t="shared" si="15"/>
        <v>-0.10491327408256881</v>
      </c>
      <c r="G55" s="18">
        <f t="shared" si="15"/>
        <v>-2.5924368906772365E-2</v>
      </c>
      <c r="H55" s="18">
        <f t="shared" si="15"/>
        <v>1.0522421801142668E-2</v>
      </c>
      <c r="I55" s="18">
        <f t="shared" si="15"/>
        <v>-4.5210494203782793E-2</v>
      </c>
      <c r="J55" s="18">
        <f>SUM(J54-I54)/I54</f>
        <v>1.5932860459667283E-2</v>
      </c>
      <c r="K55" s="18">
        <f>SUM(K54-J54)/J54</f>
        <v>0.13932278016563582</v>
      </c>
      <c r="L55" s="18">
        <f>SUM(L54-K54)/K54</f>
        <v>4.7055576002944424E-2</v>
      </c>
    </row>
    <row r="56" spans="1:12" x14ac:dyDescent="0.3">
      <c r="A56" s="8" t="s">
        <v>7</v>
      </c>
      <c r="B56" s="16">
        <v>131771</v>
      </c>
      <c r="C56" s="16">
        <v>133472</v>
      </c>
      <c r="D56" s="16">
        <v>141103</v>
      </c>
      <c r="E56" s="16">
        <v>152148</v>
      </c>
      <c r="F56" s="16">
        <v>153649</v>
      </c>
      <c r="G56" s="16">
        <v>158123</v>
      </c>
      <c r="H56" s="16">
        <v>159575</v>
      </c>
      <c r="I56" s="16">
        <v>160008</v>
      </c>
      <c r="J56" s="16">
        <v>162196</v>
      </c>
      <c r="K56" s="17">
        <v>146146</v>
      </c>
      <c r="L56" s="17">
        <v>125765</v>
      </c>
    </row>
    <row r="57" spans="1:12" x14ac:dyDescent="0.3">
      <c r="A57" s="8" t="s">
        <v>19</v>
      </c>
      <c r="B57" s="18"/>
      <c r="C57" s="18">
        <f t="shared" ref="C57:I57" si="16">SUM(C56-B56)/B56</f>
        <v>1.290875837627399E-2</v>
      </c>
      <c r="D57" s="18">
        <f t="shared" si="16"/>
        <v>5.7173040038360108E-2</v>
      </c>
      <c r="E57" s="18">
        <f t="shared" si="16"/>
        <v>7.8276152881228606E-2</v>
      </c>
      <c r="F57" s="18">
        <f t="shared" si="16"/>
        <v>9.8653942214159893E-3</v>
      </c>
      <c r="G57" s="18">
        <f t="shared" si="16"/>
        <v>2.911831512082734E-2</v>
      </c>
      <c r="H57" s="18">
        <f t="shared" si="16"/>
        <v>9.1827248407884993E-3</v>
      </c>
      <c r="I57" s="18">
        <f t="shared" si="16"/>
        <v>2.7134576218079275E-3</v>
      </c>
      <c r="J57" s="18">
        <f>SUM(J56-I56)/I56</f>
        <v>1.367431628418579E-2</v>
      </c>
      <c r="K57" s="18">
        <f>SUM(K56-J56)/J56</f>
        <v>-9.8954351525315051E-2</v>
      </c>
      <c r="L57" s="18">
        <f>SUM(L56-K56)/K56</f>
        <v>-0.13945643397698193</v>
      </c>
    </row>
    <row r="58" spans="1:12" x14ac:dyDescent="0.3">
      <c r="A58" s="8" t="s">
        <v>8</v>
      </c>
      <c r="B58" s="16">
        <v>103317</v>
      </c>
      <c r="C58" s="16">
        <v>108291</v>
      </c>
      <c r="D58" s="16">
        <v>113377</v>
      </c>
      <c r="E58" s="16">
        <v>117614</v>
      </c>
      <c r="F58" s="16">
        <v>118999</v>
      </c>
      <c r="G58" s="16">
        <v>120636</v>
      </c>
      <c r="H58" s="16">
        <v>126819</v>
      </c>
      <c r="I58" s="16">
        <v>125810</v>
      </c>
      <c r="J58" s="16">
        <v>128269</v>
      </c>
      <c r="K58" s="17">
        <v>139065</v>
      </c>
      <c r="L58" s="17">
        <v>133303</v>
      </c>
    </row>
    <row r="59" spans="1:12" x14ac:dyDescent="0.3">
      <c r="A59" s="8" t="s">
        <v>19</v>
      </c>
      <c r="B59" s="18"/>
      <c r="C59" s="18">
        <f t="shared" ref="C59:I59" si="17">SUM(C58-B58)/B58</f>
        <v>4.8143093585760327E-2</v>
      </c>
      <c r="D59" s="18">
        <f t="shared" si="17"/>
        <v>4.6966045193044668E-2</v>
      </c>
      <c r="E59" s="18">
        <f t="shared" si="17"/>
        <v>3.7370895331504624E-2</v>
      </c>
      <c r="F59" s="18">
        <f t="shared" si="17"/>
        <v>1.1775809002329655E-2</v>
      </c>
      <c r="G59" s="18">
        <f t="shared" si="17"/>
        <v>1.3756418121160682E-2</v>
      </c>
      <c r="H59" s="18">
        <f t="shared" si="17"/>
        <v>5.1253357206803941E-2</v>
      </c>
      <c r="I59" s="18">
        <f t="shared" si="17"/>
        <v>-7.9562210709751696E-3</v>
      </c>
      <c r="J59" s="18">
        <f>SUM(J58-I58)/I58</f>
        <v>1.9545346156903266E-2</v>
      </c>
      <c r="K59" s="18">
        <f>SUM(K58-J58)/J58</f>
        <v>8.4166868066329351E-2</v>
      </c>
      <c r="L59" s="18">
        <f>SUM(L58-K58)/K58</f>
        <v>-4.1433861863157513E-2</v>
      </c>
    </row>
    <row r="60" spans="1:12" x14ac:dyDescent="0.3">
      <c r="A60" s="8" t="s">
        <v>9</v>
      </c>
      <c r="B60" s="16">
        <v>35275</v>
      </c>
      <c r="C60" s="16">
        <v>36379</v>
      </c>
      <c r="D60" s="16">
        <v>38284</v>
      </c>
      <c r="E60" s="16">
        <v>37815</v>
      </c>
      <c r="F60" s="16">
        <v>38240</v>
      </c>
      <c r="G60" s="16">
        <v>40121</v>
      </c>
      <c r="H60" s="16">
        <v>40697</v>
      </c>
      <c r="I60" s="16">
        <v>40343</v>
      </c>
      <c r="J60" s="16">
        <v>40103</v>
      </c>
      <c r="K60" s="17">
        <v>39559</v>
      </c>
      <c r="L60" s="17">
        <v>38239</v>
      </c>
    </row>
    <row r="61" spans="1:12" x14ac:dyDescent="0.3">
      <c r="A61" s="8" t="s">
        <v>19</v>
      </c>
      <c r="B61" s="18"/>
      <c r="C61" s="18">
        <f t="shared" ref="C61:I61" si="18">SUM(C60-B60)/B60</f>
        <v>3.1296952515946136E-2</v>
      </c>
      <c r="D61" s="18">
        <f t="shared" si="18"/>
        <v>5.2365375628796833E-2</v>
      </c>
      <c r="E61" s="18">
        <f t="shared" si="18"/>
        <v>-1.2250548532023823E-2</v>
      </c>
      <c r="F61" s="18">
        <f t="shared" si="18"/>
        <v>1.1238926351976729E-2</v>
      </c>
      <c r="G61" s="18">
        <f t="shared" si="18"/>
        <v>4.9189330543933055E-2</v>
      </c>
      <c r="H61" s="18">
        <f t="shared" si="18"/>
        <v>1.4356571371600907E-2</v>
      </c>
      <c r="I61" s="18">
        <f t="shared" si="18"/>
        <v>-8.6984298596948176E-3</v>
      </c>
      <c r="J61" s="18">
        <f>SUM(J60-I60)/I60</f>
        <v>-5.9489874327640479E-3</v>
      </c>
      <c r="K61" s="18">
        <f>SUM(K60-J60)/J60</f>
        <v>-1.3565069944891903E-2</v>
      </c>
      <c r="L61" s="18">
        <f>SUM(L60-K60)/K60</f>
        <v>-3.336788088677671E-2</v>
      </c>
    </row>
    <row r="62" spans="1:12" x14ac:dyDescent="0.3">
      <c r="A62" s="8" t="s">
        <v>10</v>
      </c>
      <c r="B62" s="16">
        <v>510</v>
      </c>
      <c r="C62" s="16">
        <v>206</v>
      </c>
      <c r="D62" s="16">
        <v>142</v>
      </c>
      <c r="E62" s="16">
        <v>187</v>
      </c>
      <c r="F62" s="16">
        <v>430</v>
      </c>
      <c r="G62" s="16">
        <v>2471</v>
      </c>
      <c r="H62" s="16">
        <v>2640</v>
      </c>
      <c r="I62" s="16">
        <v>2005</v>
      </c>
      <c r="J62" s="16">
        <v>2111</v>
      </c>
      <c r="K62" s="17">
        <v>209</v>
      </c>
      <c r="L62" s="17">
        <v>196</v>
      </c>
    </row>
    <row r="63" spans="1:12" x14ac:dyDescent="0.3">
      <c r="A63" s="8" t="s">
        <v>19</v>
      </c>
      <c r="B63" s="18"/>
      <c r="C63" s="18">
        <f t="shared" ref="C63:I63" si="19">SUM(C62-B62)/B62</f>
        <v>-0.59607843137254901</v>
      </c>
      <c r="D63" s="18">
        <f t="shared" si="19"/>
        <v>-0.31067961165048541</v>
      </c>
      <c r="E63" s="18">
        <f t="shared" si="19"/>
        <v>0.31690140845070425</v>
      </c>
      <c r="F63" s="18">
        <f t="shared" si="19"/>
        <v>1.2994652406417113</v>
      </c>
      <c r="G63" s="18">
        <f t="shared" si="19"/>
        <v>4.746511627906977</v>
      </c>
      <c r="H63" s="18">
        <f t="shared" si="19"/>
        <v>6.8393363010926744E-2</v>
      </c>
      <c r="I63" s="18">
        <f t="shared" si="19"/>
        <v>-0.24053030303030304</v>
      </c>
      <c r="J63" s="18">
        <f>SUM(J62-I62)/I62</f>
        <v>5.2867830423940151E-2</v>
      </c>
      <c r="K63" s="18">
        <f>SUM(K62-J62)/J62</f>
        <v>-0.90099478919943154</v>
      </c>
      <c r="L63" s="18">
        <f>SUM(L62-K62)/K62</f>
        <v>-6.2200956937799042E-2</v>
      </c>
    </row>
    <row r="64" spans="1:12" x14ac:dyDescent="0.3">
      <c r="A64" s="8" t="s">
        <v>11</v>
      </c>
      <c r="B64" s="16">
        <v>7151</v>
      </c>
      <c r="C64" s="16">
        <v>7906</v>
      </c>
      <c r="D64" s="16">
        <v>9015</v>
      </c>
      <c r="E64" s="16">
        <v>9679</v>
      </c>
      <c r="F64" s="16">
        <v>8949</v>
      </c>
      <c r="G64" s="16">
        <v>10301</v>
      </c>
      <c r="H64" s="16">
        <v>10076</v>
      </c>
      <c r="I64" s="16">
        <v>10279</v>
      </c>
      <c r="J64" s="16">
        <v>10792</v>
      </c>
      <c r="K64" s="17">
        <v>10745</v>
      </c>
      <c r="L64" s="17">
        <v>8218</v>
      </c>
    </row>
    <row r="65" spans="1:12" x14ac:dyDescent="0.3">
      <c r="A65" s="8" t="s">
        <v>19</v>
      </c>
      <c r="B65" s="18"/>
      <c r="C65" s="18">
        <f t="shared" ref="C65:I65" si="20">SUM(C64-B64)/B64</f>
        <v>0.10557963921129912</v>
      </c>
      <c r="D65" s="18">
        <f t="shared" si="20"/>
        <v>0.14027321022008601</v>
      </c>
      <c r="E65" s="18">
        <f t="shared" si="20"/>
        <v>7.3655019412090961E-2</v>
      </c>
      <c r="F65" s="18">
        <f t="shared" si="20"/>
        <v>-7.5421014567620626E-2</v>
      </c>
      <c r="G65" s="18">
        <f t="shared" si="20"/>
        <v>0.15107833277461169</v>
      </c>
      <c r="H65" s="18">
        <f t="shared" si="20"/>
        <v>-2.1842539559266089E-2</v>
      </c>
      <c r="I65" s="18">
        <f t="shared" si="20"/>
        <v>2.0146883684001589E-2</v>
      </c>
      <c r="J65" s="18">
        <f>SUM(J64-I64)/I64</f>
        <v>4.9907578558225509E-2</v>
      </c>
      <c r="K65" s="18">
        <f>SUM(K64-J64)/J64</f>
        <v>-4.3550778354336543E-3</v>
      </c>
      <c r="L65" s="18">
        <f>SUM(L64-K64)/K64</f>
        <v>-0.23517915309446255</v>
      </c>
    </row>
    <row r="66" spans="1:12" x14ac:dyDescent="0.3">
      <c r="A66" s="8" t="s">
        <v>20</v>
      </c>
      <c r="B66" s="16">
        <v>17283</v>
      </c>
      <c r="C66" s="16">
        <v>16413</v>
      </c>
      <c r="D66" s="16">
        <v>16512</v>
      </c>
      <c r="E66" s="16">
        <v>18703</v>
      </c>
      <c r="F66" s="16">
        <v>17459</v>
      </c>
      <c r="G66" s="16">
        <v>17887</v>
      </c>
      <c r="H66" s="16">
        <v>17805</v>
      </c>
      <c r="I66" s="16">
        <v>17704</v>
      </c>
      <c r="J66" s="16">
        <v>17174</v>
      </c>
      <c r="K66" s="17">
        <v>13872</v>
      </c>
      <c r="L66" s="17">
        <v>8589</v>
      </c>
    </row>
    <row r="67" spans="1:12" x14ac:dyDescent="0.3">
      <c r="A67" s="8" t="s">
        <v>19</v>
      </c>
      <c r="B67" s="18"/>
      <c r="C67" s="18">
        <f t="shared" ref="C67:I67" si="21">SUM(C66-B66)/B66</f>
        <v>-5.0338482902273912E-2</v>
      </c>
      <c r="D67" s="18">
        <f t="shared" si="21"/>
        <v>6.0318040577590935E-3</v>
      </c>
      <c r="E67" s="18">
        <f t="shared" si="21"/>
        <v>0.13269137596899225</v>
      </c>
      <c r="F67" s="18">
        <f t="shared" si="21"/>
        <v>-6.6513393573223542E-2</v>
      </c>
      <c r="G67" s="18">
        <f t="shared" si="21"/>
        <v>2.4514577008992497E-2</v>
      </c>
      <c r="H67" s="18">
        <f t="shared" si="21"/>
        <v>-4.5843349918935541E-3</v>
      </c>
      <c r="I67" s="18">
        <f t="shared" si="21"/>
        <v>-5.6725638865487218E-3</v>
      </c>
      <c r="J67" s="18">
        <f>SUM(J66-I66)/I66</f>
        <v>-2.9936737460460914E-2</v>
      </c>
      <c r="K67" s="18">
        <f>SUM(K66-J66)/J66</f>
        <v>-0.19226738092465354</v>
      </c>
      <c r="L67" s="18">
        <f>SUM(L66-K66)/K66</f>
        <v>-0.38083910034602075</v>
      </c>
    </row>
    <row r="68" spans="1:12" x14ac:dyDescent="0.3">
      <c r="A68" s="10"/>
      <c r="B68" s="19"/>
      <c r="C68" s="19"/>
      <c r="D68" s="19"/>
      <c r="E68" s="19"/>
      <c r="F68" s="19"/>
      <c r="G68" s="19"/>
      <c r="H68" s="19"/>
      <c r="I68" s="20"/>
      <c r="J68" s="21"/>
      <c r="K68" s="21"/>
      <c r="L68" s="21"/>
    </row>
    <row r="69" spans="1:12" x14ac:dyDescent="0.3">
      <c r="A69" s="10"/>
      <c r="B69" s="19"/>
      <c r="C69" s="19"/>
      <c r="D69" s="19"/>
      <c r="E69" s="19"/>
      <c r="F69" s="19"/>
      <c r="G69" s="19"/>
      <c r="H69" s="19"/>
      <c r="I69" s="20"/>
      <c r="J69" s="21"/>
      <c r="K69" s="21"/>
      <c r="L69" s="21"/>
    </row>
    <row r="70" spans="1:12" x14ac:dyDescent="0.3">
      <c r="A70" s="4" t="s">
        <v>74</v>
      </c>
      <c r="B70" s="23"/>
      <c r="C70" s="23"/>
      <c r="D70" s="23"/>
      <c r="E70" s="23"/>
      <c r="F70" s="23"/>
      <c r="G70" s="23"/>
      <c r="H70" s="23"/>
      <c r="I70" s="24"/>
      <c r="J70" s="24"/>
      <c r="K70" s="24"/>
      <c r="L70" s="25"/>
    </row>
    <row r="71" spans="1:12" x14ac:dyDescent="0.3">
      <c r="A71" s="11"/>
      <c r="B71" s="33">
        <v>2011</v>
      </c>
      <c r="C71" s="33">
        <v>2012</v>
      </c>
      <c r="D71" s="33">
        <v>2013</v>
      </c>
      <c r="E71" s="33">
        <v>2014</v>
      </c>
      <c r="F71" s="33">
        <v>2015</v>
      </c>
      <c r="G71" s="33">
        <v>2016</v>
      </c>
      <c r="H71" s="33">
        <v>2017</v>
      </c>
      <c r="I71" s="8">
        <v>2018</v>
      </c>
      <c r="J71" s="8">
        <v>2019</v>
      </c>
      <c r="K71" s="8">
        <v>2020</v>
      </c>
      <c r="L71" s="8">
        <v>2021</v>
      </c>
    </row>
    <row r="72" spans="1:12" x14ac:dyDescent="0.3">
      <c r="A72" s="8" t="s">
        <v>0</v>
      </c>
      <c r="B72" s="16">
        <v>93593</v>
      </c>
      <c r="C72" s="16">
        <v>100074</v>
      </c>
      <c r="D72" s="16">
        <v>107263</v>
      </c>
      <c r="E72" s="16">
        <v>112287</v>
      </c>
      <c r="F72" s="16">
        <v>114538</v>
      </c>
      <c r="G72" s="16">
        <v>119102</v>
      </c>
      <c r="H72" s="16">
        <v>124209</v>
      </c>
      <c r="I72" s="16">
        <v>129609</v>
      </c>
      <c r="J72" s="16">
        <v>134334</v>
      </c>
      <c r="K72" s="17">
        <v>136733</v>
      </c>
      <c r="L72" s="17">
        <v>139629</v>
      </c>
    </row>
    <row r="73" spans="1:12" x14ac:dyDescent="0.3">
      <c r="A73" s="8" t="s">
        <v>19</v>
      </c>
      <c r="B73" s="18"/>
      <c r="C73" s="18">
        <f t="shared" ref="C73:I73" si="22">SUM(C72-B72)/B72</f>
        <v>6.9246631692541111E-2</v>
      </c>
      <c r="D73" s="18">
        <f t="shared" si="22"/>
        <v>7.1836840737853985E-2</v>
      </c>
      <c r="E73" s="18">
        <f t="shared" si="22"/>
        <v>4.6838145492854012E-2</v>
      </c>
      <c r="F73" s="18">
        <f t="shared" si="22"/>
        <v>2.0046844247330501E-2</v>
      </c>
      <c r="G73" s="18">
        <f t="shared" si="22"/>
        <v>3.9847037664355933E-2</v>
      </c>
      <c r="H73" s="18">
        <f t="shared" si="22"/>
        <v>4.2879212775604102E-2</v>
      </c>
      <c r="I73" s="18">
        <f t="shared" si="22"/>
        <v>4.3475110499239189E-2</v>
      </c>
      <c r="J73" s="18">
        <f>SUM(J72-I72)/I72</f>
        <v>3.6455801680438861E-2</v>
      </c>
      <c r="K73" s="18">
        <f>SUM(K72-J72)/J72</f>
        <v>1.7858472166391234E-2</v>
      </c>
      <c r="L73" s="18">
        <f>SUM(L72-K72)/K72</f>
        <v>2.1179963871194224E-2</v>
      </c>
    </row>
    <row r="74" spans="1:12" x14ac:dyDescent="0.3">
      <c r="A74" s="8" t="s">
        <v>1</v>
      </c>
      <c r="B74" s="16">
        <v>49230</v>
      </c>
      <c r="C74" s="16">
        <v>49524</v>
      </c>
      <c r="D74" s="16">
        <v>52260</v>
      </c>
      <c r="E74" s="16">
        <v>57203</v>
      </c>
      <c r="F74" s="16">
        <v>60731</v>
      </c>
      <c r="G74" s="16">
        <v>66355</v>
      </c>
      <c r="H74" s="16">
        <v>80090</v>
      </c>
      <c r="I74" s="16">
        <v>99986</v>
      </c>
      <c r="J74" s="16">
        <v>116623</v>
      </c>
      <c r="K74" s="17">
        <v>120916</v>
      </c>
      <c r="L74" s="17">
        <v>116296</v>
      </c>
    </row>
    <row r="75" spans="1:12" x14ac:dyDescent="0.3">
      <c r="A75" s="8" t="s">
        <v>19</v>
      </c>
      <c r="B75" s="18"/>
      <c r="C75" s="18">
        <f t="shared" ref="C75:I75" si="23">SUM(C74-B74)/B74</f>
        <v>5.9719683120048753E-3</v>
      </c>
      <c r="D75" s="18">
        <f t="shared" si="23"/>
        <v>5.5245941361763994E-2</v>
      </c>
      <c r="E75" s="18">
        <f t="shared" si="23"/>
        <v>9.4584768465365482E-2</v>
      </c>
      <c r="F75" s="18">
        <f t="shared" si="23"/>
        <v>6.1675086970963064E-2</v>
      </c>
      <c r="G75" s="18">
        <f t="shared" si="23"/>
        <v>9.2605094597487281E-2</v>
      </c>
      <c r="H75" s="18">
        <f t="shared" si="23"/>
        <v>0.20699269082962851</v>
      </c>
      <c r="I75" s="18">
        <f t="shared" si="23"/>
        <v>0.24842052690722938</v>
      </c>
      <c r="J75" s="18">
        <f>SUM(J74-I74)/I74</f>
        <v>0.16639329506130859</v>
      </c>
      <c r="K75" s="18">
        <f>SUM(K74-J74)/J74</f>
        <v>3.6810920658875181E-2</v>
      </c>
      <c r="L75" s="18">
        <f>SUM(L74-K74)/K74</f>
        <v>-3.8208342981904793E-2</v>
      </c>
    </row>
    <row r="76" spans="1:12" x14ac:dyDescent="0.3">
      <c r="A76" s="8" t="s">
        <v>2</v>
      </c>
      <c r="B76" s="16">
        <v>88777</v>
      </c>
      <c r="C76" s="16">
        <v>91962</v>
      </c>
      <c r="D76" s="16">
        <v>97816</v>
      </c>
      <c r="E76" s="16">
        <v>102374</v>
      </c>
      <c r="F76" s="16">
        <v>106210</v>
      </c>
      <c r="G76" s="16">
        <v>111060</v>
      </c>
      <c r="H76" s="16">
        <v>115231</v>
      </c>
      <c r="I76" s="16">
        <v>119909</v>
      </c>
      <c r="J76" s="16">
        <v>121980</v>
      </c>
      <c r="K76" s="17">
        <v>118229</v>
      </c>
      <c r="L76" s="17">
        <v>112931</v>
      </c>
    </row>
    <row r="77" spans="1:12" x14ac:dyDescent="0.3">
      <c r="A77" s="8" t="s">
        <v>19</v>
      </c>
      <c r="B77" s="18"/>
      <c r="C77" s="18">
        <f t="shared" ref="C77:I77" si="24">SUM(C76-B76)/B76</f>
        <v>3.587640943037048E-2</v>
      </c>
      <c r="D77" s="18">
        <f t="shared" si="24"/>
        <v>6.3656727778865177E-2</v>
      </c>
      <c r="E77" s="18">
        <f t="shared" si="24"/>
        <v>4.6597693628854173E-2</v>
      </c>
      <c r="F77" s="18">
        <f t="shared" si="24"/>
        <v>3.7470451481821557E-2</v>
      </c>
      <c r="G77" s="18">
        <f t="shared" si="24"/>
        <v>4.5664250070614823E-2</v>
      </c>
      <c r="H77" s="18">
        <f t="shared" si="24"/>
        <v>3.7556275886907978E-2</v>
      </c>
      <c r="I77" s="18">
        <f t="shared" si="24"/>
        <v>4.0596714425805557E-2</v>
      </c>
      <c r="J77" s="18">
        <f>SUM(J76-I76)/I76</f>
        <v>1.7271430835049912E-2</v>
      </c>
      <c r="K77" s="18">
        <f>SUM(K76-J76)/J76</f>
        <v>-3.0750942777504509E-2</v>
      </c>
      <c r="L77" s="18">
        <f>SUM(L76-K76)/K76</f>
        <v>-4.4811340703211563E-2</v>
      </c>
    </row>
    <row r="78" spans="1:12" x14ac:dyDescent="0.3">
      <c r="A78" s="8" t="s">
        <v>3</v>
      </c>
      <c r="B78" s="16">
        <v>28842</v>
      </c>
      <c r="C78" s="16">
        <v>29483</v>
      </c>
      <c r="D78" s="16">
        <v>29935</v>
      </c>
      <c r="E78" s="16">
        <v>29568</v>
      </c>
      <c r="F78" s="16">
        <v>31115</v>
      </c>
      <c r="G78" s="16">
        <v>32074</v>
      </c>
      <c r="H78" s="16">
        <v>35604</v>
      </c>
      <c r="I78" s="16">
        <v>39459</v>
      </c>
      <c r="J78" s="16">
        <v>42370</v>
      </c>
      <c r="K78" s="17">
        <v>43478</v>
      </c>
      <c r="L78" s="17">
        <v>43773</v>
      </c>
    </row>
    <row r="79" spans="1:12" x14ac:dyDescent="0.3">
      <c r="A79" s="8" t="s">
        <v>19</v>
      </c>
      <c r="B79" s="18"/>
      <c r="C79" s="18">
        <f t="shared" ref="C79:I79" si="25">SUM(C78-B78)/B78</f>
        <v>2.2224533666181264E-2</v>
      </c>
      <c r="D79" s="18">
        <f t="shared" si="25"/>
        <v>1.5330868636163213E-2</v>
      </c>
      <c r="E79" s="18">
        <f t="shared" si="25"/>
        <v>-1.2259896442291631E-2</v>
      </c>
      <c r="F79" s="18">
        <f t="shared" si="25"/>
        <v>5.232007575757576E-2</v>
      </c>
      <c r="G79" s="18">
        <f t="shared" si="25"/>
        <v>3.0821147356580429E-2</v>
      </c>
      <c r="H79" s="18">
        <f t="shared" si="25"/>
        <v>0.11005799089605288</v>
      </c>
      <c r="I79" s="18">
        <f t="shared" si="25"/>
        <v>0.10827435119649477</v>
      </c>
      <c r="J79" s="18">
        <f>SUM(J78-I78)/I78</f>
        <v>7.3772776806305285E-2</v>
      </c>
      <c r="K79" s="18">
        <f>SUM(K78-J78)/J78</f>
        <v>2.6150578239320273E-2</v>
      </c>
      <c r="L79" s="18">
        <f>SUM(L78-K78)/K78</f>
        <v>6.7850407102442618E-3</v>
      </c>
    </row>
    <row r="80" spans="1:12" x14ac:dyDescent="0.3">
      <c r="A80" s="8" t="s">
        <v>4</v>
      </c>
      <c r="B80" s="16">
        <v>18846</v>
      </c>
      <c r="C80" s="16">
        <v>19068</v>
      </c>
      <c r="D80" s="16">
        <v>19167</v>
      </c>
      <c r="E80" s="16">
        <v>18748</v>
      </c>
      <c r="F80" s="16">
        <v>18537</v>
      </c>
      <c r="G80" s="16">
        <v>18537</v>
      </c>
      <c r="H80" s="16">
        <v>18260</v>
      </c>
      <c r="I80" s="16">
        <v>18055</v>
      </c>
      <c r="J80" s="16">
        <v>18747</v>
      </c>
      <c r="K80" s="17">
        <v>21916</v>
      </c>
      <c r="L80" s="17">
        <v>20776</v>
      </c>
    </row>
    <row r="81" spans="1:12" x14ac:dyDescent="0.3">
      <c r="A81" s="8" t="s">
        <v>19</v>
      </c>
      <c r="B81" s="18"/>
      <c r="C81" s="18">
        <f t="shared" ref="C81:I81" si="26">SUM(C80-B80)/B80</f>
        <v>1.1779687997453041E-2</v>
      </c>
      <c r="D81" s="18">
        <f t="shared" si="26"/>
        <v>5.1919446192573949E-3</v>
      </c>
      <c r="E81" s="18">
        <f t="shared" si="26"/>
        <v>-2.1860489382793342E-2</v>
      </c>
      <c r="F81" s="18">
        <f t="shared" si="26"/>
        <v>-1.1254533816940474E-2</v>
      </c>
      <c r="G81" s="18">
        <f t="shared" si="26"/>
        <v>0</v>
      </c>
      <c r="H81" s="18">
        <f t="shared" si="26"/>
        <v>-1.4943086799374224E-2</v>
      </c>
      <c r="I81" s="18">
        <f t="shared" si="26"/>
        <v>-1.1226725082146768E-2</v>
      </c>
      <c r="J81" s="18">
        <f>SUM(J80-I80)/I80</f>
        <v>3.832733314871227E-2</v>
      </c>
      <c r="K81" s="18">
        <f>SUM(K80-J80)/J80</f>
        <v>0.16904037979410039</v>
      </c>
      <c r="L81" s="18">
        <f>SUM(L80-K80)/K80</f>
        <v>-5.2016791385289286E-2</v>
      </c>
    </row>
    <row r="82" spans="1:12" x14ac:dyDescent="0.3">
      <c r="A82" s="8" t="s">
        <v>5</v>
      </c>
      <c r="B82" s="16">
        <v>173196</v>
      </c>
      <c r="C82" s="16">
        <v>185509</v>
      </c>
      <c r="D82" s="16">
        <v>197839</v>
      </c>
      <c r="E82" s="16">
        <v>209747</v>
      </c>
      <c r="F82" s="16">
        <v>221297</v>
      </c>
      <c r="G82" s="16">
        <v>235033</v>
      </c>
      <c r="H82" s="16">
        <v>247198</v>
      </c>
      <c r="I82" s="16">
        <v>256324</v>
      </c>
      <c r="J82" s="16">
        <v>265586</v>
      </c>
      <c r="K82" s="17">
        <v>277590</v>
      </c>
      <c r="L82" s="17">
        <v>288385</v>
      </c>
    </row>
    <row r="83" spans="1:12" x14ac:dyDescent="0.3">
      <c r="A83" s="8" t="s">
        <v>19</v>
      </c>
      <c r="B83" s="18"/>
      <c r="C83" s="18">
        <f t="shared" ref="C83:I83" si="27">SUM(C82-B82)/B82</f>
        <v>7.109286588604817E-2</v>
      </c>
      <c r="D83" s="18">
        <f t="shared" si="27"/>
        <v>6.6465777940692902E-2</v>
      </c>
      <c r="E83" s="18">
        <f t="shared" si="27"/>
        <v>6.0190356805281064E-2</v>
      </c>
      <c r="F83" s="18">
        <f t="shared" si="27"/>
        <v>5.5066341830872431E-2</v>
      </c>
      <c r="G83" s="18">
        <f t="shared" si="27"/>
        <v>6.207043023628879E-2</v>
      </c>
      <c r="H83" s="18">
        <f t="shared" si="27"/>
        <v>5.1758689205345633E-2</v>
      </c>
      <c r="I83" s="18">
        <f t="shared" si="27"/>
        <v>3.6917774415650612E-2</v>
      </c>
      <c r="J83" s="18">
        <f>SUM(J82-I82)/I82</f>
        <v>3.6133955462617627E-2</v>
      </c>
      <c r="K83" s="18">
        <f>SUM(K82-J82)/J82</f>
        <v>4.5198165565956037E-2</v>
      </c>
      <c r="L83" s="18">
        <f>SUM(L82-K82)/K82</f>
        <v>3.8888288483014517E-2</v>
      </c>
    </row>
    <row r="84" spans="1:12" x14ac:dyDescent="0.3">
      <c r="A84" s="8" t="s">
        <v>6</v>
      </c>
      <c r="B84" s="16">
        <v>113582</v>
      </c>
      <c r="C84" s="16">
        <v>119460</v>
      </c>
      <c r="D84" s="16">
        <v>125204</v>
      </c>
      <c r="E84" s="16">
        <v>132553</v>
      </c>
      <c r="F84" s="16">
        <v>130370</v>
      </c>
      <c r="G84" s="16">
        <v>128277</v>
      </c>
      <c r="H84" s="16">
        <v>128603</v>
      </c>
      <c r="I84" s="16">
        <v>126360</v>
      </c>
      <c r="J84" s="16">
        <v>127202</v>
      </c>
      <c r="K84" s="17">
        <v>135250</v>
      </c>
      <c r="L84" s="17">
        <v>141971</v>
      </c>
    </row>
    <row r="85" spans="1:12" x14ac:dyDescent="0.3">
      <c r="A85" s="8" t="s">
        <v>19</v>
      </c>
      <c r="B85" s="18"/>
      <c r="C85" s="18">
        <f t="shared" ref="C85:I85" si="28">SUM(C84-B84)/B84</f>
        <v>5.1751157753869452E-2</v>
      </c>
      <c r="D85" s="18">
        <f t="shared" si="28"/>
        <v>4.808304034823372E-2</v>
      </c>
      <c r="E85" s="18">
        <f t="shared" si="28"/>
        <v>5.8696207788888531E-2</v>
      </c>
      <c r="F85" s="18">
        <f t="shared" si="28"/>
        <v>-1.6468884144455426E-2</v>
      </c>
      <c r="G85" s="18">
        <f t="shared" si="28"/>
        <v>-1.6054306972462989E-2</v>
      </c>
      <c r="H85" s="18">
        <f t="shared" si="28"/>
        <v>2.5413753050040149E-3</v>
      </c>
      <c r="I85" s="18">
        <f t="shared" si="28"/>
        <v>-1.7441272754134818E-2</v>
      </c>
      <c r="J85" s="18">
        <f>SUM(J84-I84)/I84</f>
        <v>6.6635011079455523E-3</v>
      </c>
      <c r="K85" s="18">
        <f>SUM(K84-J84)/J84</f>
        <v>6.3269445448970923E-2</v>
      </c>
      <c r="L85" s="18">
        <f>SUM(L84-K84)/K84</f>
        <v>4.9693160813308684E-2</v>
      </c>
    </row>
    <row r="86" spans="1:12" x14ac:dyDescent="0.3">
      <c r="A86" s="8" t="s">
        <v>7</v>
      </c>
      <c r="B86" s="16">
        <v>336991</v>
      </c>
      <c r="C86" s="16">
        <v>334770</v>
      </c>
      <c r="D86" s="16">
        <v>341767</v>
      </c>
      <c r="E86" s="16">
        <v>358735</v>
      </c>
      <c r="F86" s="16">
        <v>370127</v>
      </c>
      <c r="G86" s="16">
        <v>380800</v>
      </c>
      <c r="H86" s="16">
        <v>389836</v>
      </c>
      <c r="I86" s="16">
        <v>396813</v>
      </c>
      <c r="J86" s="16">
        <v>399609</v>
      </c>
      <c r="K86" s="17">
        <v>380050</v>
      </c>
      <c r="L86" s="17">
        <v>352882</v>
      </c>
    </row>
    <row r="87" spans="1:12" x14ac:dyDescent="0.3">
      <c r="A87" s="8" t="s">
        <v>19</v>
      </c>
      <c r="B87" s="18"/>
      <c r="C87" s="18">
        <f t="shared" ref="C87:I87" si="29">SUM(C86-B86)/B86</f>
        <v>-6.5906804632764673E-3</v>
      </c>
      <c r="D87" s="18">
        <f t="shared" si="29"/>
        <v>2.0900917047525166E-2</v>
      </c>
      <c r="E87" s="18">
        <f t="shared" si="29"/>
        <v>4.9647859506622934E-2</v>
      </c>
      <c r="F87" s="18">
        <f t="shared" si="29"/>
        <v>3.1756031611077817E-2</v>
      </c>
      <c r="G87" s="18">
        <f t="shared" si="29"/>
        <v>2.8836048167250699E-2</v>
      </c>
      <c r="H87" s="18">
        <f t="shared" si="29"/>
        <v>2.3728991596638657E-2</v>
      </c>
      <c r="I87" s="18">
        <f t="shared" si="29"/>
        <v>1.7897269621071424E-2</v>
      </c>
      <c r="J87" s="18">
        <f>SUM(J86-I86)/I86</f>
        <v>7.0461401214173928E-3</v>
      </c>
      <c r="K87" s="18">
        <f>SUM(K86-J86)/J86</f>
        <v>-4.8945344073832171E-2</v>
      </c>
      <c r="L87" s="18">
        <f>SUM(L86-K86)/K86</f>
        <v>-7.1485330877516115E-2</v>
      </c>
    </row>
    <row r="88" spans="1:12" x14ac:dyDescent="0.3">
      <c r="A88" s="8" t="s">
        <v>8</v>
      </c>
      <c r="B88" s="16">
        <v>267502</v>
      </c>
      <c r="C88" s="16">
        <v>278656</v>
      </c>
      <c r="D88" s="16">
        <v>292161</v>
      </c>
      <c r="E88" s="16">
        <v>299999</v>
      </c>
      <c r="F88" s="16">
        <v>307619</v>
      </c>
      <c r="G88" s="16">
        <v>312569</v>
      </c>
      <c r="H88" s="16">
        <v>322471</v>
      </c>
      <c r="I88" s="16">
        <v>326071</v>
      </c>
      <c r="J88" s="16">
        <v>332155</v>
      </c>
      <c r="K88" s="17">
        <v>343667</v>
      </c>
      <c r="L88" s="17">
        <v>350654</v>
      </c>
    </row>
    <row r="89" spans="1:12" x14ac:dyDescent="0.3">
      <c r="A89" s="8" t="s">
        <v>19</v>
      </c>
      <c r="B89" s="18"/>
      <c r="C89" s="18">
        <f t="shared" ref="C89:I89" si="30">SUM(C88-B88)/B88</f>
        <v>4.1696884509274695E-2</v>
      </c>
      <c r="D89" s="18">
        <f t="shared" si="30"/>
        <v>4.8464773771244835E-2</v>
      </c>
      <c r="E89" s="18">
        <f t="shared" si="30"/>
        <v>2.6827673782606167E-2</v>
      </c>
      <c r="F89" s="18">
        <f t="shared" si="30"/>
        <v>2.5400084666948888E-2</v>
      </c>
      <c r="G89" s="18">
        <f t="shared" si="30"/>
        <v>1.6091333760268382E-2</v>
      </c>
      <c r="H89" s="18">
        <f t="shared" si="30"/>
        <v>3.1679405187334635E-2</v>
      </c>
      <c r="I89" s="18">
        <f t="shared" si="30"/>
        <v>1.1163794573775627E-2</v>
      </c>
      <c r="J89" s="18">
        <f>SUM(J88-I88)/I88</f>
        <v>1.8658513023237271E-2</v>
      </c>
      <c r="K89" s="18">
        <f>SUM(K88-J88)/J88</f>
        <v>3.4658517860637353E-2</v>
      </c>
      <c r="L89" s="18">
        <f>SUM(L88-K88)/K88</f>
        <v>2.0330727128295704E-2</v>
      </c>
    </row>
    <row r="90" spans="1:12" x14ac:dyDescent="0.3">
      <c r="A90" s="8" t="s">
        <v>9</v>
      </c>
      <c r="B90" s="16">
        <v>85078</v>
      </c>
      <c r="C90" s="16">
        <v>86547</v>
      </c>
      <c r="D90" s="16">
        <v>88364</v>
      </c>
      <c r="E90" s="16">
        <v>89692</v>
      </c>
      <c r="F90" s="16">
        <v>90563</v>
      </c>
      <c r="G90" s="16">
        <v>93916</v>
      </c>
      <c r="H90" s="16">
        <v>94955</v>
      </c>
      <c r="I90" s="16">
        <v>96195</v>
      </c>
      <c r="J90" s="16">
        <v>97478</v>
      </c>
      <c r="K90" s="17">
        <v>97745</v>
      </c>
      <c r="L90" s="17">
        <v>98528</v>
      </c>
    </row>
    <row r="91" spans="1:12" x14ac:dyDescent="0.3">
      <c r="A91" s="8" t="s">
        <v>19</v>
      </c>
      <c r="B91" s="18"/>
      <c r="C91" s="18">
        <f t="shared" ref="C91:I91" si="31">SUM(C90-B90)/B90</f>
        <v>1.7266508380544911E-2</v>
      </c>
      <c r="D91" s="18">
        <f t="shared" si="31"/>
        <v>2.0994372999641814E-2</v>
      </c>
      <c r="E91" s="18">
        <f t="shared" si="31"/>
        <v>1.5028744737675976E-2</v>
      </c>
      <c r="F91" s="18">
        <f t="shared" si="31"/>
        <v>9.7110110154751822E-3</v>
      </c>
      <c r="G91" s="18">
        <f t="shared" si="31"/>
        <v>3.70239501783289E-2</v>
      </c>
      <c r="H91" s="18">
        <f t="shared" si="31"/>
        <v>1.1063077643851952E-2</v>
      </c>
      <c r="I91" s="18">
        <f t="shared" si="31"/>
        <v>1.305881733452688E-2</v>
      </c>
      <c r="J91" s="18">
        <f>SUM(J90-I90)/I90</f>
        <v>1.3337491553615053E-2</v>
      </c>
      <c r="K91" s="18">
        <f>SUM(K90-J90)/J90</f>
        <v>2.739079587188904E-3</v>
      </c>
      <c r="L91" s="18">
        <f>SUM(L90-K90)/K90</f>
        <v>8.0106399304312233E-3</v>
      </c>
    </row>
    <row r="92" spans="1:12" x14ac:dyDescent="0.3">
      <c r="A92" s="8" t="s">
        <v>10</v>
      </c>
      <c r="B92" s="16">
        <v>894</v>
      </c>
      <c r="C92" s="16">
        <v>288</v>
      </c>
      <c r="D92" s="16">
        <v>290</v>
      </c>
      <c r="E92" s="16">
        <v>331</v>
      </c>
      <c r="F92" s="16">
        <v>628</v>
      </c>
      <c r="G92" s="16">
        <v>2690</v>
      </c>
      <c r="H92" s="16">
        <v>3019</v>
      </c>
      <c r="I92" s="16">
        <v>2419</v>
      </c>
      <c r="J92" s="16">
        <v>2480</v>
      </c>
      <c r="K92" s="17">
        <v>334</v>
      </c>
      <c r="L92" s="17">
        <v>327</v>
      </c>
    </row>
    <row r="93" spans="1:12" x14ac:dyDescent="0.3">
      <c r="A93" s="8" t="s">
        <v>19</v>
      </c>
      <c r="B93" s="18"/>
      <c r="C93" s="18">
        <f t="shared" ref="C93:I93" si="32">SUM(C92-B92)/B92</f>
        <v>-0.67785234899328861</v>
      </c>
      <c r="D93" s="18">
        <f t="shared" si="32"/>
        <v>6.9444444444444441E-3</v>
      </c>
      <c r="E93" s="18">
        <f t="shared" si="32"/>
        <v>0.14137931034482759</v>
      </c>
      <c r="F93" s="18">
        <f t="shared" si="32"/>
        <v>0.89728096676737157</v>
      </c>
      <c r="G93" s="18">
        <f t="shared" si="32"/>
        <v>3.2834394904458599</v>
      </c>
      <c r="H93" s="18">
        <f t="shared" si="32"/>
        <v>0.12230483271375464</v>
      </c>
      <c r="I93" s="18">
        <f t="shared" si="32"/>
        <v>-0.19874130506790327</v>
      </c>
      <c r="J93" s="18">
        <f>SUM(J92-I92)/I92</f>
        <v>2.5217031831335262E-2</v>
      </c>
      <c r="K93" s="18">
        <f>SUM(K92-J92)/J92</f>
        <v>-0.86532258064516132</v>
      </c>
      <c r="L93" s="18">
        <f>SUM(L92-K92)/K92</f>
        <v>-2.0958083832335328E-2</v>
      </c>
    </row>
    <row r="94" spans="1:12" x14ac:dyDescent="0.3">
      <c r="A94" s="8" t="s">
        <v>11</v>
      </c>
      <c r="B94" s="16">
        <v>8177</v>
      </c>
      <c r="C94" s="16">
        <v>9037</v>
      </c>
      <c r="D94" s="16">
        <v>10830</v>
      </c>
      <c r="E94" s="16">
        <v>11882</v>
      </c>
      <c r="F94" s="16">
        <v>11140</v>
      </c>
      <c r="G94" s="16">
        <v>12623</v>
      </c>
      <c r="H94" s="16">
        <v>12487</v>
      </c>
      <c r="I94" s="16">
        <v>12357</v>
      </c>
      <c r="J94" s="16">
        <v>13179</v>
      </c>
      <c r="K94" s="17">
        <v>13327</v>
      </c>
      <c r="L94" s="17">
        <v>10495</v>
      </c>
    </row>
    <row r="95" spans="1:12" x14ac:dyDescent="0.3">
      <c r="A95" s="8" t="s">
        <v>19</v>
      </c>
      <c r="B95" s="18"/>
      <c r="C95" s="18">
        <f t="shared" ref="C95:I95" si="33">SUM(C94-B94)/B94</f>
        <v>0.10517304634951694</v>
      </c>
      <c r="D95" s="18">
        <f t="shared" si="33"/>
        <v>0.19840655084651987</v>
      </c>
      <c r="E95" s="18">
        <f t="shared" si="33"/>
        <v>9.7137580794090489E-2</v>
      </c>
      <c r="F95" s="18">
        <f t="shared" si="33"/>
        <v>-6.2447399427705774E-2</v>
      </c>
      <c r="G95" s="18">
        <f t="shared" si="33"/>
        <v>0.13312387791741473</v>
      </c>
      <c r="H95" s="18">
        <f t="shared" si="33"/>
        <v>-1.0773983997464945E-2</v>
      </c>
      <c r="I95" s="18">
        <f t="shared" si="33"/>
        <v>-1.0410827260350764E-2</v>
      </c>
      <c r="J95" s="18">
        <f>SUM(J94-I94)/I94</f>
        <v>6.6521000242777378E-2</v>
      </c>
      <c r="K95" s="18">
        <f>SUM(K94-J94)/J94</f>
        <v>1.1229987100690493E-2</v>
      </c>
      <c r="L95" s="18">
        <f>SUM(L94-K94)/K94</f>
        <v>-0.21250093794552413</v>
      </c>
    </row>
    <row r="96" spans="1:12" x14ac:dyDescent="0.3">
      <c r="A96" s="8" t="s">
        <v>20</v>
      </c>
      <c r="B96" s="16">
        <v>19529</v>
      </c>
      <c r="C96" s="16">
        <v>18122</v>
      </c>
      <c r="D96" s="16">
        <v>18342</v>
      </c>
      <c r="E96" s="16">
        <v>20854</v>
      </c>
      <c r="F96" s="16">
        <v>19862</v>
      </c>
      <c r="G96" s="16">
        <v>19416</v>
      </c>
      <c r="H96" s="16">
        <v>19424</v>
      </c>
      <c r="I96" s="16">
        <v>19352</v>
      </c>
      <c r="J96" s="16">
        <v>19399</v>
      </c>
      <c r="K96" s="17">
        <v>15503</v>
      </c>
      <c r="L96" s="17">
        <v>9849</v>
      </c>
    </row>
    <row r="97" spans="1:12" x14ac:dyDescent="0.3">
      <c r="A97" s="8" t="s">
        <v>19</v>
      </c>
      <c r="B97" s="18"/>
      <c r="C97" s="18">
        <f t="shared" ref="C97:I97" si="34">SUM(C96-B96)/B96</f>
        <v>-7.2046699779814635E-2</v>
      </c>
      <c r="D97" s="18">
        <f t="shared" si="34"/>
        <v>1.2139940403928927E-2</v>
      </c>
      <c r="E97" s="18">
        <f t="shared" si="34"/>
        <v>0.13695344019190928</v>
      </c>
      <c r="F97" s="18">
        <f t="shared" si="34"/>
        <v>-4.7568811738755157E-2</v>
      </c>
      <c r="G97" s="18">
        <f t="shared" si="34"/>
        <v>-2.2454939079649582E-2</v>
      </c>
      <c r="H97" s="18">
        <f t="shared" si="34"/>
        <v>4.1203131437989287E-4</v>
      </c>
      <c r="I97" s="18">
        <f t="shared" si="34"/>
        <v>-3.7067545304777594E-3</v>
      </c>
      <c r="J97" s="18">
        <f>SUM(J96-I96)/I96</f>
        <v>2.4286895411326993E-3</v>
      </c>
      <c r="K97" s="18">
        <f>SUM(K96-J96)/J96</f>
        <v>-0.20083509459250476</v>
      </c>
      <c r="L97" s="18">
        <f>SUM(L96-K96)/K96</f>
        <v>-0.36470360575372507</v>
      </c>
    </row>
    <row r="98" spans="1:12" x14ac:dyDescent="0.3">
      <c r="A98" s="10"/>
      <c r="B98" s="19"/>
      <c r="C98" s="19"/>
      <c r="D98" s="19"/>
      <c r="E98" s="19"/>
      <c r="F98" s="19"/>
      <c r="G98" s="19"/>
      <c r="H98" s="19"/>
      <c r="I98" s="20"/>
      <c r="J98" s="21"/>
      <c r="K98" s="21"/>
      <c r="L98" s="21"/>
    </row>
    <row r="99" spans="1:12" x14ac:dyDescent="0.3">
      <c r="A99" s="10"/>
      <c r="B99" s="19"/>
      <c r="C99" s="19"/>
      <c r="D99" s="19"/>
      <c r="E99" s="19"/>
      <c r="F99" s="19"/>
      <c r="G99" s="19"/>
      <c r="H99" s="19"/>
      <c r="I99" s="20"/>
      <c r="J99" s="21"/>
      <c r="K99" s="21"/>
      <c r="L99" s="21"/>
    </row>
    <row r="100" spans="1:12" x14ac:dyDescent="0.3">
      <c r="A100" s="4" t="s">
        <v>75</v>
      </c>
      <c r="B100" s="23"/>
      <c r="C100" s="23"/>
      <c r="D100" s="23"/>
      <c r="E100" s="23"/>
      <c r="F100" s="23"/>
      <c r="G100" s="23"/>
      <c r="H100" s="23"/>
      <c r="I100" s="24"/>
      <c r="J100" s="24"/>
      <c r="K100" s="24"/>
      <c r="L100" s="25"/>
    </row>
    <row r="101" spans="1:12" x14ac:dyDescent="0.3">
      <c r="A101" s="11"/>
      <c r="B101" s="33">
        <v>2011</v>
      </c>
      <c r="C101" s="33">
        <v>2012</v>
      </c>
      <c r="D101" s="33">
        <v>2013</v>
      </c>
      <c r="E101" s="33">
        <v>2014</v>
      </c>
      <c r="F101" s="33">
        <v>2015</v>
      </c>
      <c r="G101" s="33">
        <v>2016</v>
      </c>
      <c r="H101" s="33">
        <v>2017</v>
      </c>
      <c r="I101" s="34">
        <v>2018</v>
      </c>
      <c r="J101" s="34">
        <v>2019</v>
      </c>
      <c r="K101" s="8">
        <v>2020</v>
      </c>
      <c r="L101" s="8">
        <v>2021</v>
      </c>
    </row>
    <row r="102" spans="1:12" x14ac:dyDescent="0.3">
      <c r="A102" s="4" t="s">
        <v>12</v>
      </c>
      <c r="B102" s="16">
        <v>1077219</v>
      </c>
      <c r="C102" s="16">
        <v>1105815</v>
      </c>
      <c r="D102" s="16">
        <v>1157568</v>
      </c>
      <c r="E102" s="16">
        <v>1212109</v>
      </c>
      <c r="F102" s="16">
        <v>1240363</v>
      </c>
      <c r="G102" s="16">
        <v>1281162</v>
      </c>
      <c r="H102" s="16">
        <v>1328755</v>
      </c>
      <c r="I102" s="16">
        <v>1376349</v>
      </c>
      <c r="J102" s="16">
        <v>1420717</v>
      </c>
      <c r="K102" s="17">
        <v>1426016</v>
      </c>
      <c r="L102" s="17">
        <v>1401081</v>
      </c>
    </row>
    <row r="103" spans="1:12" x14ac:dyDescent="0.3">
      <c r="A103" s="4" t="s">
        <v>19</v>
      </c>
      <c r="B103" s="18"/>
      <c r="C103" s="18">
        <f t="shared" ref="C103:I103" si="35">SUM(C102-B102)/B102</f>
        <v>2.6546134073015794E-2</v>
      </c>
      <c r="D103" s="18">
        <f t="shared" si="35"/>
        <v>4.6800775898319338E-2</v>
      </c>
      <c r="E103" s="18">
        <f t="shared" si="35"/>
        <v>4.7116886437772988E-2</v>
      </c>
      <c r="F103" s="18">
        <f t="shared" si="35"/>
        <v>2.3309784846082326E-2</v>
      </c>
      <c r="G103" s="18">
        <f t="shared" si="35"/>
        <v>3.2892790255755776E-2</v>
      </c>
      <c r="H103" s="18">
        <f t="shared" si="35"/>
        <v>3.7148307552050404E-2</v>
      </c>
      <c r="I103" s="18">
        <f t="shared" si="35"/>
        <v>3.5818491746032938E-2</v>
      </c>
      <c r="J103" s="18">
        <f>SUM(J102-I102)/I102</f>
        <v>3.2236009907370876E-2</v>
      </c>
      <c r="K103" s="18">
        <f>SUM(K102-J102)/J102</f>
        <v>3.7298068510477457E-3</v>
      </c>
      <c r="L103" s="18">
        <f t="shared" ref="L103" si="36">SUM(L102-K102)/K102</f>
        <v>-1.748577856068936E-2</v>
      </c>
    </row>
    <row r="104" spans="1:12" x14ac:dyDescent="0.3">
      <c r="A104" s="4" t="s">
        <v>13</v>
      </c>
      <c r="B104" s="16">
        <v>45366</v>
      </c>
      <c r="C104" s="16">
        <v>48421</v>
      </c>
      <c r="D104" s="16">
        <v>50678</v>
      </c>
      <c r="E104" s="16">
        <v>53542</v>
      </c>
      <c r="F104" s="16">
        <v>57893</v>
      </c>
      <c r="G104" s="16">
        <v>62365</v>
      </c>
      <c r="H104" s="16">
        <v>65977</v>
      </c>
      <c r="I104" s="16">
        <v>71157</v>
      </c>
      <c r="J104" s="16">
        <v>74897</v>
      </c>
      <c r="K104" s="17">
        <v>78281</v>
      </c>
      <c r="L104" s="17">
        <v>78288</v>
      </c>
    </row>
    <row r="105" spans="1:12" x14ac:dyDescent="0.3">
      <c r="A105" s="4" t="s">
        <v>19</v>
      </c>
      <c r="B105" s="18"/>
      <c r="C105" s="18">
        <f t="shared" ref="C105:I105" si="37">SUM(C104-B104)/B104</f>
        <v>6.7341180619847466E-2</v>
      </c>
      <c r="D105" s="18">
        <f t="shared" si="37"/>
        <v>4.6612007186964337E-2</v>
      </c>
      <c r="E105" s="18">
        <f t="shared" si="37"/>
        <v>5.6513674572792931E-2</v>
      </c>
      <c r="F105" s="18">
        <f t="shared" si="37"/>
        <v>8.1263307310149038E-2</v>
      </c>
      <c r="G105" s="18">
        <f t="shared" si="37"/>
        <v>7.724595374224863E-2</v>
      </c>
      <c r="H105" s="18">
        <f t="shared" si="37"/>
        <v>5.7917100938026135E-2</v>
      </c>
      <c r="I105" s="18">
        <f t="shared" si="37"/>
        <v>7.851220880003637E-2</v>
      </c>
      <c r="J105" s="18">
        <f>SUM(J104-I104)/I104</f>
        <v>5.2559832483100748E-2</v>
      </c>
      <c r="K105" s="18">
        <f>SUM(K104-J104)/J104</f>
        <v>4.5182050015354421E-2</v>
      </c>
      <c r="L105" s="18">
        <f t="shared" ref="L105" si="38">SUM(L104-K104)/K104</f>
        <v>8.9421443262094249E-5</v>
      </c>
    </row>
    <row r="106" spans="1:12" x14ac:dyDescent="0.3">
      <c r="A106" s="4" t="s">
        <v>14</v>
      </c>
      <c r="B106" s="16">
        <v>74491</v>
      </c>
      <c r="C106" s="16">
        <v>78212</v>
      </c>
      <c r="D106" s="16">
        <v>79623</v>
      </c>
      <c r="E106" s="16">
        <v>81397</v>
      </c>
      <c r="F106" s="16">
        <v>85390</v>
      </c>
      <c r="G106" s="16">
        <v>87134</v>
      </c>
      <c r="H106" s="16">
        <v>92095</v>
      </c>
      <c r="I106" s="16">
        <v>88156</v>
      </c>
      <c r="J106" s="16">
        <v>87047</v>
      </c>
      <c r="K106" s="17">
        <v>89038</v>
      </c>
      <c r="L106" s="17">
        <v>94111</v>
      </c>
    </row>
    <row r="107" spans="1:12" x14ac:dyDescent="0.3">
      <c r="A107" s="4" t="s">
        <v>19</v>
      </c>
      <c r="B107" s="18"/>
      <c r="C107" s="18">
        <f t="shared" ref="C107:I107" si="39">SUM(C106-B106)/B106</f>
        <v>4.9952343236095632E-2</v>
      </c>
      <c r="D107" s="18">
        <f t="shared" si="39"/>
        <v>1.8040709865493786E-2</v>
      </c>
      <c r="E107" s="18">
        <f t="shared" si="39"/>
        <v>2.227999447395853E-2</v>
      </c>
      <c r="F107" s="18">
        <f t="shared" si="39"/>
        <v>4.9055862009656379E-2</v>
      </c>
      <c r="G107" s="18">
        <f t="shared" si="39"/>
        <v>2.0423937229183745E-2</v>
      </c>
      <c r="H107" s="18">
        <f t="shared" si="39"/>
        <v>5.6935295062776871E-2</v>
      </c>
      <c r="I107" s="18">
        <f t="shared" si="39"/>
        <v>-4.2771051631467508E-2</v>
      </c>
      <c r="J107" s="18">
        <f>SUM(J106-I106)/I106</f>
        <v>-1.2579971868052089E-2</v>
      </c>
      <c r="K107" s="18">
        <f>SUM(K106-J106)/J106</f>
        <v>2.2872700954656679E-2</v>
      </c>
      <c r="L107" s="18">
        <f t="shared" ref="L107" si="40">SUM(L106-K106)/K106</f>
        <v>5.697567330802579E-2</v>
      </c>
    </row>
    <row r="108" spans="1:12" x14ac:dyDescent="0.3">
      <c r="A108" s="4" t="s">
        <v>15</v>
      </c>
      <c r="B108" s="16">
        <v>16985</v>
      </c>
      <c r="C108" s="16">
        <v>17447</v>
      </c>
      <c r="D108" s="16">
        <v>17613</v>
      </c>
      <c r="E108" s="16">
        <v>17852</v>
      </c>
      <c r="F108" s="16">
        <v>18026</v>
      </c>
      <c r="G108" s="16">
        <v>18091</v>
      </c>
      <c r="H108" s="16">
        <v>18146</v>
      </c>
      <c r="I108" s="16">
        <v>18250</v>
      </c>
      <c r="J108" s="16">
        <v>18450</v>
      </c>
      <c r="K108" s="17">
        <v>18755</v>
      </c>
      <c r="L108" s="17">
        <v>18785</v>
      </c>
    </row>
    <row r="109" spans="1:12" x14ac:dyDescent="0.3">
      <c r="A109" s="4" t="s">
        <v>19</v>
      </c>
      <c r="B109" s="18"/>
      <c r="C109" s="18">
        <f t="shared" ref="C109:I109" si="41">SUM(C108-B108)/B108</f>
        <v>2.7200471003826904E-2</v>
      </c>
      <c r="D109" s="18">
        <f t="shared" si="41"/>
        <v>9.51452971857626E-3</v>
      </c>
      <c r="E109" s="18">
        <f t="shared" si="41"/>
        <v>1.3569522511781071E-2</v>
      </c>
      <c r="F109" s="18">
        <f t="shared" si="41"/>
        <v>9.7468070804391672E-3</v>
      </c>
      <c r="G109" s="18">
        <f t="shared" si="41"/>
        <v>3.6059025851547764E-3</v>
      </c>
      <c r="H109" s="18">
        <f t="shared" si="41"/>
        <v>3.0401857277099109E-3</v>
      </c>
      <c r="I109" s="18">
        <f t="shared" si="41"/>
        <v>5.7312906425658547E-3</v>
      </c>
      <c r="J109" s="18">
        <f>SUM(J108-I108)/I108</f>
        <v>1.0958904109589041E-2</v>
      </c>
      <c r="K109" s="18">
        <f>SUM(K108-J108)/J108</f>
        <v>1.6531165311653117E-2</v>
      </c>
      <c r="L109" s="18">
        <f t="shared" ref="L109" si="42">SUM(L108-K108)/K108</f>
        <v>1.5995734470807784E-3</v>
      </c>
    </row>
    <row r="110" spans="1:12" x14ac:dyDescent="0.3">
      <c r="A110" s="4" t="s">
        <v>16</v>
      </c>
      <c r="B110" s="16">
        <v>2433</v>
      </c>
      <c r="C110" s="16">
        <v>2843</v>
      </c>
      <c r="D110" s="16">
        <v>3036</v>
      </c>
      <c r="E110" s="16">
        <v>3041</v>
      </c>
      <c r="F110" s="16">
        <v>3123</v>
      </c>
      <c r="G110" s="16">
        <v>3192</v>
      </c>
      <c r="H110" s="16">
        <v>3212</v>
      </c>
      <c r="I110" s="16">
        <v>3205</v>
      </c>
      <c r="J110" s="16">
        <v>3288</v>
      </c>
      <c r="K110" s="17">
        <v>3225</v>
      </c>
      <c r="L110" s="17">
        <v>3157</v>
      </c>
    </row>
    <row r="111" spans="1:12" x14ac:dyDescent="0.3">
      <c r="A111" s="4" t="s">
        <v>19</v>
      </c>
      <c r="B111" s="18"/>
      <c r="C111" s="18">
        <f t="shared" ref="C111:I111" si="43">SUM(C110-B110)/B110</f>
        <v>0.16851623510069871</v>
      </c>
      <c r="D111" s="18">
        <f t="shared" si="43"/>
        <v>6.7886035877594092E-2</v>
      </c>
      <c r="E111" s="18">
        <f t="shared" si="43"/>
        <v>1.6469038208168643E-3</v>
      </c>
      <c r="F111" s="18">
        <f t="shared" si="43"/>
        <v>2.6964814205853338E-2</v>
      </c>
      <c r="G111" s="18">
        <f t="shared" si="43"/>
        <v>2.2094140249759846E-2</v>
      </c>
      <c r="H111" s="18">
        <f t="shared" si="43"/>
        <v>6.2656641604010022E-3</v>
      </c>
      <c r="I111" s="18">
        <f t="shared" si="43"/>
        <v>-2.1793275217932753E-3</v>
      </c>
      <c r="J111" s="18">
        <f>SUM(J110-I110)/I110</f>
        <v>2.5897035881435257E-2</v>
      </c>
      <c r="K111" s="18">
        <f>SUM(K110-J110)/J110</f>
        <v>-1.916058394160584E-2</v>
      </c>
      <c r="L111" s="18">
        <f t="shared" ref="L111" si="44">SUM(L110-K110)/K110</f>
        <v>-2.1085271317829456E-2</v>
      </c>
    </row>
    <row r="112" spans="1:12" x14ac:dyDescent="0.3">
      <c r="A112" s="4" t="s">
        <v>17</v>
      </c>
      <c r="B112" s="16">
        <v>2243</v>
      </c>
      <c r="C112" s="16">
        <v>2519</v>
      </c>
      <c r="D112" s="16">
        <v>2670</v>
      </c>
      <c r="E112" s="16">
        <v>2628</v>
      </c>
      <c r="F112" s="16">
        <v>2700</v>
      </c>
      <c r="G112" s="16">
        <v>2721</v>
      </c>
      <c r="H112" s="16">
        <v>2735</v>
      </c>
      <c r="I112" s="16">
        <v>2813</v>
      </c>
      <c r="J112" s="16">
        <v>2815</v>
      </c>
      <c r="K112" s="17">
        <v>2820</v>
      </c>
      <c r="L112" s="17">
        <v>2795</v>
      </c>
    </row>
    <row r="113" spans="1:12" x14ac:dyDescent="0.3">
      <c r="A113" s="4" t="s">
        <v>19</v>
      </c>
      <c r="B113" s="18"/>
      <c r="C113" s="18">
        <f t="shared" ref="C113:I113" si="45">SUM(C112-B112)/B112</f>
        <v>0.12304948729380294</v>
      </c>
      <c r="D113" s="18">
        <f t="shared" si="45"/>
        <v>5.9944422389837236E-2</v>
      </c>
      <c r="E113" s="18">
        <f t="shared" si="45"/>
        <v>-1.5730337078651686E-2</v>
      </c>
      <c r="F113" s="18">
        <f t="shared" si="45"/>
        <v>2.7397260273972601E-2</v>
      </c>
      <c r="G113" s="18">
        <f t="shared" si="45"/>
        <v>7.7777777777777776E-3</v>
      </c>
      <c r="H113" s="18">
        <f t="shared" si="45"/>
        <v>5.1451672179345827E-3</v>
      </c>
      <c r="I113" s="18">
        <f t="shared" si="45"/>
        <v>2.8519195612431443E-2</v>
      </c>
      <c r="J113" s="18">
        <f>SUM(J112-I112)/I112</f>
        <v>7.1098471382865266E-4</v>
      </c>
      <c r="K113" s="18">
        <f>SUM(K112-J112)/J112</f>
        <v>1.7761989342806395E-3</v>
      </c>
      <c r="L113" s="18">
        <f t="shared" ref="L113" si="46">SUM(L112-K112)/K112</f>
        <v>-8.8652482269503553E-3</v>
      </c>
    </row>
    <row r="114" spans="1:12" x14ac:dyDescent="0.3">
      <c r="A114" s="4" t="s">
        <v>18</v>
      </c>
      <c r="B114" s="16">
        <v>2271</v>
      </c>
      <c r="C114" s="16">
        <v>2465</v>
      </c>
      <c r="D114" s="16">
        <v>2588</v>
      </c>
      <c r="E114" s="16">
        <v>2661</v>
      </c>
      <c r="F114" s="16">
        <v>2638</v>
      </c>
      <c r="G114" s="16">
        <v>2544</v>
      </c>
      <c r="H114" s="16">
        <v>2463</v>
      </c>
      <c r="I114" s="16">
        <v>2590</v>
      </c>
      <c r="J114" s="16">
        <v>2584</v>
      </c>
      <c r="K114" s="17">
        <v>2620</v>
      </c>
      <c r="L114" s="17">
        <v>2899</v>
      </c>
    </row>
    <row r="115" spans="1:12" x14ac:dyDescent="0.3">
      <c r="A115" s="4" t="s">
        <v>19</v>
      </c>
      <c r="B115" s="18"/>
      <c r="C115" s="18">
        <f t="shared" ref="C115:I115" si="47">SUM(C114-B114)/B114</f>
        <v>8.5424922941435485E-2</v>
      </c>
      <c r="D115" s="18">
        <f t="shared" si="47"/>
        <v>4.9898580121703853E-2</v>
      </c>
      <c r="E115" s="18">
        <f t="shared" si="47"/>
        <v>2.8207109737248839E-2</v>
      </c>
      <c r="F115" s="18">
        <f t="shared" si="47"/>
        <v>-8.6433671552048098E-3</v>
      </c>
      <c r="G115" s="18">
        <f t="shared" si="47"/>
        <v>-3.5633055344958302E-2</v>
      </c>
      <c r="H115" s="18">
        <f t="shared" si="47"/>
        <v>-3.1839622641509434E-2</v>
      </c>
      <c r="I115" s="18">
        <f t="shared" si="47"/>
        <v>5.1563134388956558E-2</v>
      </c>
      <c r="J115" s="18">
        <f>SUM(J114-I114)/I114</f>
        <v>-2.3166023166023165E-3</v>
      </c>
      <c r="K115" s="18">
        <f>SUM(K114-J114)/J114</f>
        <v>1.393188854489164E-2</v>
      </c>
      <c r="L115" s="18">
        <f t="shared" ref="L115:L117" si="48">SUM(L114-K114)/K114</f>
        <v>0.1064885496183206</v>
      </c>
    </row>
    <row r="116" spans="1:12" x14ac:dyDescent="0.3">
      <c r="A116" s="10" t="s">
        <v>65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7">
        <v>2112</v>
      </c>
      <c r="L116" s="17">
        <v>1457</v>
      </c>
    </row>
    <row r="117" spans="1:12" x14ac:dyDescent="0.3">
      <c r="A117" s="4" t="s">
        <v>19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35" t="s">
        <v>64</v>
      </c>
      <c r="L117" s="18">
        <f t="shared" si="48"/>
        <v>-0.31013257575757575</v>
      </c>
    </row>
    <row r="118" spans="1:12" x14ac:dyDescent="0.3">
      <c r="A118" s="10"/>
      <c r="B118" s="19"/>
      <c r="C118" s="19"/>
      <c r="D118" s="19"/>
      <c r="E118" s="19"/>
      <c r="F118" s="19"/>
      <c r="G118" s="19"/>
      <c r="H118" s="19"/>
      <c r="I118" s="20"/>
      <c r="J118" s="21"/>
      <c r="K118" s="21"/>
      <c r="L118" s="21"/>
    </row>
    <row r="119" spans="1:12" x14ac:dyDescent="0.3">
      <c r="A119" s="10"/>
      <c r="B119" s="19"/>
      <c r="C119" s="19"/>
      <c r="D119" s="19"/>
      <c r="E119" s="19"/>
      <c r="F119" s="19"/>
      <c r="G119" s="19"/>
      <c r="H119" s="19"/>
      <c r="I119" s="20"/>
      <c r="J119" s="21"/>
      <c r="K119" s="21"/>
      <c r="L119" s="21"/>
    </row>
    <row r="120" spans="1:12" x14ac:dyDescent="0.3">
      <c r="A120" s="4" t="s">
        <v>76</v>
      </c>
      <c r="B120" s="23"/>
      <c r="C120" s="23"/>
      <c r="D120" s="23"/>
      <c r="E120" s="23"/>
      <c r="F120" s="23"/>
      <c r="G120" s="23"/>
      <c r="H120" s="23"/>
      <c r="I120" s="24"/>
      <c r="J120" s="24"/>
      <c r="K120" s="24"/>
      <c r="L120" s="25"/>
    </row>
    <row r="121" spans="1:12" x14ac:dyDescent="0.3">
      <c r="A121" s="11"/>
      <c r="B121" s="34">
        <v>2011</v>
      </c>
      <c r="C121" s="34">
        <v>2012</v>
      </c>
      <c r="D121" s="34">
        <v>2013</v>
      </c>
      <c r="E121" s="34">
        <v>2014</v>
      </c>
      <c r="F121" s="34">
        <v>2015</v>
      </c>
      <c r="G121" s="34">
        <v>2016</v>
      </c>
      <c r="H121" s="34">
        <v>2017</v>
      </c>
      <c r="I121" s="8">
        <v>2018</v>
      </c>
      <c r="J121" s="8">
        <v>2019</v>
      </c>
      <c r="K121" s="8">
        <v>2020</v>
      </c>
      <c r="L121" s="8">
        <v>2021</v>
      </c>
    </row>
    <row r="122" spans="1:12" x14ac:dyDescent="0.3">
      <c r="A122" s="8" t="s">
        <v>21</v>
      </c>
      <c r="B122" s="16">
        <v>11753</v>
      </c>
      <c r="C122" s="16">
        <v>12595</v>
      </c>
      <c r="D122" s="16">
        <v>13723</v>
      </c>
      <c r="E122" s="16">
        <v>15043</v>
      </c>
      <c r="F122" s="16">
        <v>16108</v>
      </c>
      <c r="G122" s="16">
        <v>17800</v>
      </c>
      <c r="H122" s="16">
        <v>19237</v>
      </c>
      <c r="I122" s="16">
        <v>19935</v>
      </c>
      <c r="J122" s="16">
        <v>21033</v>
      </c>
      <c r="K122" s="17">
        <v>22897</v>
      </c>
      <c r="L122" s="17">
        <v>23967</v>
      </c>
    </row>
    <row r="123" spans="1:12" x14ac:dyDescent="0.3">
      <c r="A123" s="8" t="s">
        <v>19</v>
      </c>
      <c r="B123" s="18"/>
      <c r="C123" s="18">
        <f t="shared" ref="C123:J123" si="49">(C122-B122)/B122</f>
        <v>7.1641283076661275E-2</v>
      </c>
      <c r="D123" s="18">
        <f>(D122-C122)/C122</f>
        <v>8.9559348947995235E-2</v>
      </c>
      <c r="E123" s="18">
        <f t="shared" si="49"/>
        <v>9.6188879982511119E-2</v>
      </c>
      <c r="F123" s="18">
        <f t="shared" si="49"/>
        <v>7.0797048461078246E-2</v>
      </c>
      <c r="G123" s="18">
        <f t="shared" si="49"/>
        <v>0.10504097342935187</v>
      </c>
      <c r="H123" s="18">
        <f t="shared" si="49"/>
        <v>8.0730337078651682E-2</v>
      </c>
      <c r="I123" s="18">
        <f t="shared" si="49"/>
        <v>3.628424390497479E-2</v>
      </c>
      <c r="J123" s="18">
        <f t="shared" si="49"/>
        <v>5.5079006772009026E-2</v>
      </c>
      <c r="K123" s="18">
        <f>(K122-J122)/J122</f>
        <v>8.8622640612371031E-2</v>
      </c>
      <c r="L123" s="18">
        <f>(L122-K122)/K122</f>
        <v>4.6731012796436211E-2</v>
      </c>
    </row>
    <row r="124" spans="1:12" ht="16.2" x14ac:dyDescent="0.3">
      <c r="A124" s="8" t="s">
        <v>34</v>
      </c>
      <c r="B124" s="16">
        <v>136953</v>
      </c>
      <c r="C124" s="16">
        <v>146198</v>
      </c>
      <c r="D124" s="16">
        <v>156977</v>
      </c>
      <c r="E124" s="16">
        <v>165517</v>
      </c>
      <c r="F124" s="16">
        <v>170854</v>
      </c>
      <c r="G124" s="16">
        <v>177288</v>
      </c>
      <c r="H124" s="36"/>
      <c r="I124" s="37"/>
      <c r="J124" s="37"/>
      <c r="K124" s="35"/>
      <c r="L124" s="35"/>
    </row>
    <row r="125" spans="1:12" x14ac:dyDescent="0.3">
      <c r="A125" s="8" t="s">
        <v>19</v>
      </c>
      <c r="B125" s="18"/>
      <c r="C125" s="18">
        <f>(C124-B124)/B124</f>
        <v>6.7504910443728874E-2</v>
      </c>
      <c r="D125" s="18">
        <f>(D124-C124)/C124</f>
        <v>7.3728778779463461E-2</v>
      </c>
      <c r="E125" s="18">
        <f>(E124-D124)/D124</f>
        <v>5.4402874306427054E-2</v>
      </c>
      <c r="F125" s="18">
        <f>(F124-E124)/E124</f>
        <v>3.2244422023115449E-2</v>
      </c>
      <c r="G125" s="18">
        <f>(G124-F124)/F124</f>
        <v>3.7657883338991185E-2</v>
      </c>
      <c r="H125" s="18"/>
      <c r="I125" s="37"/>
      <c r="J125" s="37"/>
      <c r="K125" s="35"/>
      <c r="L125" s="35"/>
    </row>
    <row r="126" spans="1:12" ht="16.2" x14ac:dyDescent="0.3">
      <c r="A126" s="8" t="s">
        <v>35</v>
      </c>
      <c r="B126" s="36"/>
      <c r="C126" s="18"/>
      <c r="D126" s="18"/>
      <c r="E126" s="18"/>
      <c r="F126" s="18"/>
      <c r="G126" s="16">
        <v>183135</v>
      </c>
      <c r="H126" s="16">
        <v>187867</v>
      </c>
      <c r="I126" s="16">
        <v>188064</v>
      </c>
      <c r="J126" s="16">
        <v>189455</v>
      </c>
      <c r="K126" s="17">
        <v>191754</v>
      </c>
      <c r="L126" s="17">
        <v>194258</v>
      </c>
    </row>
    <row r="127" spans="1:12" x14ac:dyDescent="0.3">
      <c r="A127" s="8" t="s">
        <v>19</v>
      </c>
      <c r="B127" s="36"/>
      <c r="C127" s="18"/>
      <c r="D127" s="18"/>
      <c r="E127" s="18"/>
      <c r="F127" s="18"/>
      <c r="G127" s="18"/>
      <c r="H127" s="18">
        <f>(H126-G126)/G126</f>
        <v>2.5838862041663253E-2</v>
      </c>
      <c r="I127" s="18">
        <f>(I126-H126)/H126</f>
        <v>1.0486141791799517E-3</v>
      </c>
      <c r="J127" s="18">
        <f>(J126-I126)/I126</f>
        <v>7.3964182405989454E-3</v>
      </c>
      <c r="K127" s="18">
        <f>(K126-J126)/J126</f>
        <v>1.2134807737985273E-2</v>
      </c>
      <c r="L127" s="18">
        <f>(L126-K126)/K126</f>
        <v>1.3058397738769465E-2</v>
      </c>
    </row>
    <row r="128" spans="1:12" ht="16.2" x14ac:dyDescent="0.3">
      <c r="A128" s="8" t="s">
        <v>36</v>
      </c>
      <c r="B128" s="16">
        <v>124393</v>
      </c>
      <c r="C128" s="16">
        <v>133681</v>
      </c>
      <c r="D128" s="16">
        <v>143680</v>
      </c>
      <c r="E128" s="16">
        <v>150078</v>
      </c>
      <c r="F128" s="16">
        <v>154634</v>
      </c>
      <c r="G128" s="16">
        <v>159135</v>
      </c>
      <c r="H128" s="36"/>
      <c r="I128" s="37"/>
      <c r="J128" s="37"/>
      <c r="K128" s="35"/>
      <c r="L128" s="35"/>
    </row>
    <row r="129" spans="1:12" x14ac:dyDescent="0.3">
      <c r="A129" s="8" t="s">
        <v>19</v>
      </c>
      <c r="B129" s="18"/>
      <c r="C129" s="18">
        <f>(C128-B128)/B128</f>
        <v>7.4666580916932623E-2</v>
      </c>
      <c r="D129" s="18">
        <f>(D128-C128)/C128</f>
        <v>7.4797465608426025E-2</v>
      </c>
      <c r="E129" s="18">
        <f>(E128-D128)/D128</f>
        <v>4.4529510022271714E-2</v>
      </c>
      <c r="F129" s="18">
        <f>(F128-E128)/E128</f>
        <v>3.035754740868082E-2</v>
      </c>
      <c r="G129" s="18">
        <f>(G128-F128)/F128</f>
        <v>2.9107440795685297E-2</v>
      </c>
      <c r="H129" s="18"/>
      <c r="I129" s="37"/>
      <c r="J129" s="37"/>
      <c r="K129" s="35"/>
      <c r="L129" s="35"/>
    </row>
    <row r="130" spans="1:12" ht="16.2" x14ac:dyDescent="0.3">
      <c r="A130" s="8" t="s">
        <v>37</v>
      </c>
      <c r="B130" s="18"/>
      <c r="C130" s="18"/>
      <c r="D130" s="18"/>
      <c r="E130" s="18"/>
      <c r="F130" s="18"/>
      <c r="G130" s="16">
        <v>168417</v>
      </c>
      <c r="H130" s="16">
        <v>172113</v>
      </c>
      <c r="I130" s="16">
        <v>172058</v>
      </c>
      <c r="J130" s="38">
        <v>172093</v>
      </c>
      <c r="K130" s="39">
        <v>178944</v>
      </c>
      <c r="L130" s="40">
        <v>181097</v>
      </c>
    </row>
    <row r="131" spans="1:12" x14ac:dyDescent="0.3">
      <c r="A131" s="8" t="s">
        <v>19</v>
      </c>
      <c r="B131" s="18"/>
      <c r="C131" s="18"/>
      <c r="D131" s="18"/>
      <c r="E131" s="18"/>
      <c r="F131" s="18"/>
      <c r="G131" s="18"/>
      <c r="H131" s="18">
        <f>(H130-G130)/G130</f>
        <v>2.1945528064269047E-2</v>
      </c>
      <c r="I131" s="18">
        <f>(I130-H130)/H130</f>
        <v>-3.1955750001452533E-4</v>
      </c>
      <c r="J131" s="18">
        <f>(J130-I130)/I130</f>
        <v>2.0341977705192436E-4</v>
      </c>
      <c r="K131" s="18">
        <f>(K130-J130)/J130</f>
        <v>3.9809870244577057E-2</v>
      </c>
      <c r="L131" s="41"/>
    </row>
    <row r="132" spans="1:12" ht="16.2" x14ac:dyDescent="0.3">
      <c r="A132" s="8" t="s">
        <v>40</v>
      </c>
      <c r="B132" s="36"/>
      <c r="C132" s="36"/>
      <c r="D132" s="36"/>
      <c r="E132" s="36"/>
      <c r="F132" s="36"/>
      <c r="G132" s="16">
        <v>180404</v>
      </c>
      <c r="H132" s="16">
        <v>182296</v>
      </c>
      <c r="I132" s="16">
        <v>181490</v>
      </c>
      <c r="J132" s="38">
        <v>181321</v>
      </c>
      <c r="K132" s="39">
        <v>186368</v>
      </c>
      <c r="L132" s="40">
        <v>184951</v>
      </c>
    </row>
    <row r="133" spans="1:12" x14ac:dyDescent="0.3">
      <c r="A133" s="8" t="s">
        <v>19</v>
      </c>
      <c r="B133" s="36"/>
      <c r="C133" s="18"/>
      <c r="D133" s="18"/>
      <c r="E133" s="18"/>
      <c r="F133" s="18"/>
      <c r="G133" s="18"/>
      <c r="H133" s="18">
        <f>(H132-G132)/G132</f>
        <v>1.048757233764218E-2</v>
      </c>
      <c r="I133" s="18">
        <f>(I132-H132)/H132</f>
        <v>-4.4213806117523145E-3</v>
      </c>
      <c r="J133" s="18">
        <f>(J132-I132)/I132</f>
        <v>-9.3118078131026506E-4</v>
      </c>
      <c r="K133" s="18">
        <f>(K132-J132)/J132</f>
        <v>2.7834613751302938E-2</v>
      </c>
      <c r="L133" s="41"/>
    </row>
    <row r="134" spans="1:12" ht="16.2" x14ac:dyDescent="0.3">
      <c r="A134" s="8" t="s">
        <v>41</v>
      </c>
      <c r="B134" s="16">
        <v>172356</v>
      </c>
      <c r="C134" s="16">
        <v>180217</v>
      </c>
      <c r="D134" s="16">
        <v>188531</v>
      </c>
      <c r="E134" s="16">
        <v>195557</v>
      </c>
      <c r="F134" s="16">
        <v>199026</v>
      </c>
      <c r="G134" s="16">
        <v>203239</v>
      </c>
      <c r="H134" s="36"/>
      <c r="I134" s="37"/>
      <c r="J134" s="37"/>
      <c r="K134" s="35"/>
      <c r="L134" s="42"/>
    </row>
    <row r="135" spans="1:12" x14ac:dyDescent="0.3">
      <c r="A135" s="8" t="s">
        <v>19</v>
      </c>
      <c r="B135" s="36"/>
      <c r="C135" s="18">
        <f>(C134-B134)/B134</f>
        <v>4.5609088166353361E-2</v>
      </c>
      <c r="D135" s="18">
        <f>(D134-C134)/C134</f>
        <v>4.6133272665730758E-2</v>
      </c>
      <c r="E135" s="18">
        <f>(E134-D134)/D134</f>
        <v>3.7267080745341616E-2</v>
      </c>
      <c r="F135" s="18">
        <f>(F134-E134)/E134</f>
        <v>1.7739073518206968E-2</v>
      </c>
      <c r="G135" s="18">
        <f>(G134-F134)/F134</f>
        <v>2.1168088591440315E-2</v>
      </c>
      <c r="H135" s="18"/>
      <c r="I135" s="37"/>
      <c r="J135" s="37"/>
      <c r="K135" s="35"/>
      <c r="L135" s="42"/>
    </row>
    <row r="136" spans="1:12" ht="16.2" x14ac:dyDescent="0.3">
      <c r="A136" s="8" t="s">
        <v>42</v>
      </c>
      <c r="B136" s="36"/>
      <c r="C136" s="18"/>
      <c r="D136" s="18"/>
      <c r="E136" s="18"/>
      <c r="F136" s="18"/>
      <c r="G136" s="16">
        <v>201188</v>
      </c>
      <c r="H136" s="16">
        <v>204744</v>
      </c>
      <c r="I136" s="16">
        <v>202469</v>
      </c>
      <c r="J136" s="16">
        <v>203043</v>
      </c>
      <c r="K136" s="17">
        <v>205567</v>
      </c>
      <c r="L136" s="43">
        <v>205958</v>
      </c>
    </row>
    <row r="137" spans="1:12" x14ac:dyDescent="0.3">
      <c r="A137" s="8" t="s">
        <v>19</v>
      </c>
      <c r="B137" s="36"/>
      <c r="C137" s="18"/>
      <c r="D137" s="18"/>
      <c r="E137" s="18"/>
      <c r="F137" s="18"/>
      <c r="G137" s="18"/>
      <c r="H137" s="18">
        <f>(H136-G136)/G136</f>
        <v>1.7675010437998292E-2</v>
      </c>
      <c r="I137" s="18">
        <f>(I136-H136)/H136</f>
        <v>-1.1111436720978392E-2</v>
      </c>
      <c r="J137" s="18">
        <f>(J136-I136)/I136</f>
        <v>2.8350019015256655E-3</v>
      </c>
      <c r="K137" s="18">
        <f>(K136-J136)/J136</f>
        <v>1.2430864398181666E-2</v>
      </c>
      <c r="L137" s="41">
        <f>(L136-K136)/K136</f>
        <v>1.9020562638944966E-3</v>
      </c>
    </row>
    <row r="138" spans="1:12" ht="16.2" x14ac:dyDescent="0.3">
      <c r="A138" s="47" t="s">
        <v>79</v>
      </c>
      <c r="B138" s="48"/>
      <c r="C138" s="48"/>
      <c r="D138" s="48"/>
      <c r="E138" s="48"/>
      <c r="F138" s="48"/>
      <c r="G138" s="49">
        <v>215501</v>
      </c>
      <c r="H138" s="49">
        <v>216394</v>
      </c>
      <c r="I138" s="49">
        <v>214939</v>
      </c>
      <c r="J138" s="49">
        <v>216649</v>
      </c>
      <c r="K138" s="40">
        <v>216268</v>
      </c>
      <c r="L138" s="40">
        <v>216816</v>
      </c>
    </row>
    <row r="139" spans="1:12" x14ac:dyDescent="0.3">
      <c r="A139" s="8" t="s">
        <v>19</v>
      </c>
      <c r="B139" s="18"/>
      <c r="C139" s="18"/>
      <c r="D139" s="18"/>
      <c r="E139" s="18"/>
      <c r="F139" s="18"/>
      <c r="G139" s="18"/>
      <c r="H139" s="18">
        <f>(H138-G138)/G138</f>
        <v>4.1438322792005603E-3</v>
      </c>
      <c r="I139" s="18">
        <f>(I138-H138)/H138</f>
        <v>-6.7238463173655465E-3</v>
      </c>
      <c r="J139" s="18">
        <f>(J138-I138)/I138</f>
        <v>7.9557455836307047E-3</v>
      </c>
      <c r="K139" s="18">
        <f>(K138-J138)/J138</f>
        <v>-1.7586049324021804E-3</v>
      </c>
      <c r="L139" s="41"/>
    </row>
    <row r="140" spans="1:12" ht="16.2" x14ac:dyDescent="0.3">
      <c r="A140" s="8" t="s">
        <v>43</v>
      </c>
      <c r="B140" s="16">
        <v>7809</v>
      </c>
      <c r="C140" s="16">
        <v>8121</v>
      </c>
      <c r="D140" s="16">
        <v>8578</v>
      </c>
      <c r="E140" s="16">
        <v>8943</v>
      </c>
      <c r="F140" s="16">
        <v>9007</v>
      </c>
      <c r="G140" s="16">
        <v>9174</v>
      </c>
      <c r="H140" s="37"/>
      <c r="I140" s="37"/>
      <c r="J140" s="37"/>
      <c r="K140" s="35"/>
      <c r="L140" s="42"/>
    </row>
    <row r="141" spans="1:12" x14ac:dyDescent="0.3">
      <c r="A141" s="8" t="s">
        <v>19</v>
      </c>
      <c r="B141" s="37"/>
      <c r="C141" s="18">
        <f>(C140-B140)/B140</f>
        <v>3.9953899346907414E-2</v>
      </c>
      <c r="D141" s="18">
        <f>(D140-C140)/C140</f>
        <v>5.6273857899273486E-2</v>
      </c>
      <c r="E141" s="18">
        <f>(E140-D140)/D140</f>
        <v>4.2550711121473538E-2</v>
      </c>
      <c r="F141" s="18">
        <f>(F140-E140)/E140</f>
        <v>7.1564352007156438E-3</v>
      </c>
      <c r="G141" s="18">
        <f>(G140-F140)/F140</f>
        <v>1.8541134673032086E-2</v>
      </c>
      <c r="H141" s="44"/>
      <c r="I141" s="37"/>
      <c r="J141" s="37"/>
      <c r="K141" s="35"/>
      <c r="L141" s="42"/>
    </row>
    <row r="142" spans="1:12" ht="16.2" x14ac:dyDescent="0.3">
      <c r="A142" s="8" t="s">
        <v>44</v>
      </c>
      <c r="B142" s="37"/>
      <c r="C142" s="44"/>
      <c r="D142" s="44"/>
      <c r="E142" s="44"/>
      <c r="F142" s="44"/>
      <c r="G142" s="16">
        <v>9286</v>
      </c>
      <c r="H142" s="16">
        <v>9423</v>
      </c>
      <c r="I142" s="16">
        <v>9174</v>
      </c>
      <c r="J142" s="16">
        <v>9357</v>
      </c>
      <c r="K142" s="17">
        <v>9346</v>
      </c>
      <c r="L142" s="43">
        <v>9409</v>
      </c>
    </row>
    <row r="143" spans="1:12" x14ac:dyDescent="0.3">
      <c r="A143" s="8" t="s">
        <v>19</v>
      </c>
      <c r="B143" s="37"/>
      <c r="C143" s="44"/>
      <c r="D143" s="44"/>
      <c r="E143" s="44"/>
      <c r="F143" s="44"/>
      <c r="G143" s="44"/>
      <c r="H143" s="18">
        <f>(H142-G142)/G142</f>
        <v>1.4753392203316821E-2</v>
      </c>
      <c r="I143" s="18">
        <f>(I142-H142)/H142</f>
        <v>-2.6424705507800062E-2</v>
      </c>
      <c r="J143" s="18">
        <f>(J142-I142)/I142</f>
        <v>1.9947678221059514E-2</v>
      </c>
      <c r="K143" s="18">
        <f>(K142-J142)/J142</f>
        <v>-1.175590467030031E-3</v>
      </c>
      <c r="L143" s="41">
        <f>(L142-K142)/K142</f>
        <v>6.7408517012625723E-3</v>
      </c>
    </row>
    <row r="144" spans="1:12" ht="16.2" x14ac:dyDescent="0.3">
      <c r="A144" s="47" t="s">
        <v>78</v>
      </c>
      <c r="B144" s="50"/>
      <c r="C144" s="50"/>
      <c r="D144" s="50"/>
      <c r="E144" s="50"/>
      <c r="F144" s="50"/>
      <c r="G144" s="49">
        <v>10109</v>
      </c>
      <c r="H144" s="49">
        <v>10275</v>
      </c>
      <c r="I144" s="49">
        <v>10133</v>
      </c>
      <c r="J144" s="49">
        <v>10171</v>
      </c>
      <c r="K144" s="40">
        <v>10556</v>
      </c>
      <c r="L144" s="40">
        <v>10523</v>
      </c>
    </row>
    <row r="145" spans="1:12" x14ac:dyDescent="0.3">
      <c r="A145" s="8" t="s">
        <v>19</v>
      </c>
      <c r="B145" s="37"/>
      <c r="C145" s="37"/>
      <c r="D145" s="37"/>
      <c r="E145" s="37"/>
      <c r="F145" s="37"/>
      <c r="G145" s="37"/>
      <c r="H145" s="18">
        <f>(H144-G144)/G144</f>
        <v>1.6421010980314572E-2</v>
      </c>
      <c r="I145" s="18">
        <f>(I144-H144)/H144</f>
        <v>-1.3819951338199514E-2</v>
      </c>
      <c r="J145" s="18">
        <f>(J144-I144)/I144</f>
        <v>3.7501233593210301E-3</v>
      </c>
      <c r="K145" s="18">
        <f>(K144-J144)/J144</f>
        <v>3.7852718513420508E-2</v>
      </c>
      <c r="L145" s="18"/>
    </row>
    <row r="146" spans="1:12" x14ac:dyDescent="0.3">
      <c r="A146" s="8" t="s">
        <v>22</v>
      </c>
      <c r="B146" s="45">
        <v>875913</v>
      </c>
      <c r="C146" s="45">
        <v>921186</v>
      </c>
      <c r="D146" s="45">
        <v>972292</v>
      </c>
      <c r="E146" s="45">
        <v>1013831</v>
      </c>
      <c r="F146" s="45">
        <v>1035474</v>
      </c>
      <c r="G146" s="45">
        <v>1055274</v>
      </c>
      <c r="H146" s="45">
        <v>1071448</v>
      </c>
      <c r="I146" s="45">
        <v>1071980</v>
      </c>
      <c r="J146" s="45">
        <v>1076790</v>
      </c>
      <c r="K146" s="45">
        <v>1124453</v>
      </c>
      <c r="L146" s="45">
        <v>1153553</v>
      </c>
    </row>
    <row r="147" spans="1:12" x14ac:dyDescent="0.3">
      <c r="A147" s="8" t="s">
        <v>19</v>
      </c>
      <c r="B147" s="18"/>
      <c r="C147" s="18">
        <f>(C146-B146)/B146</f>
        <v>5.1686640111517926E-2</v>
      </c>
      <c r="D147" s="18">
        <f t="shared" ref="D147:I147" si="50">(D146-C146)/C146</f>
        <v>5.5478481001665247E-2</v>
      </c>
      <c r="E147" s="18">
        <f t="shared" si="50"/>
        <v>4.2722762297745943E-2</v>
      </c>
      <c r="F147" s="18">
        <f>(F146-E146)/E146</f>
        <v>2.1347739416135429E-2</v>
      </c>
      <c r="G147" s="18">
        <f t="shared" si="50"/>
        <v>1.9121677608515519E-2</v>
      </c>
      <c r="H147" s="18">
        <f t="shared" si="50"/>
        <v>1.5326825071024208E-2</v>
      </c>
      <c r="I147" s="18">
        <f t="shared" si="50"/>
        <v>4.965243296921549E-4</v>
      </c>
      <c r="J147" s="18">
        <f>(J146-I146)/I146</f>
        <v>4.4870240116420086E-3</v>
      </c>
      <c r="K147" s="18">
        <f>(K146-J146)/J146</f>
        <v>4.4263969761977731E-2</v>
      </c>
      <c r="L147" s="18"/>
    </row>
    <row r="148" spans="1:12" x14ac:dyDescent="0.3">
      <c r="I148" s="2"/>
    </row>
    <row r="149" spans="1:12" x14ac:dyDescent="0.3">
      <c r="A149" s="52" t="s">
        <v>32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</row>
    <row r="150" spans="1:12" x14ac:dyDescent="0.3">
      <c r="A150" s="51" t="s">
        <v>33</v>
      </c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</row>
    <row r="151" spans="1:12" x14ac:dyDescent="0.3">
      <c r="A151" s="51" t="s">
        <v>38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</row>
    <row r="152" spans="1:12" x14ac:dyDescent="0.3">
      <c r="A152" s="53" t="s">
        <v>39</v>
      </c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</row>
    <row r="153" spans="1:12" x14ac:dyDescent="0.3">
      <c r="A153" s="51" t="s">
        <v>63</v>
      </c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</row>
    <row r="154" spans="1:12" x14ac:dyDescent="0.3">
      <c r="A154" s="51" t="s">
        <v>77</v>
      </c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</row>
    <row r="155" spans="1:12" x14ac:dyDescent="0.3">
      <c r="A155" s="13"/>
    </row>
    <row r="156" spans="1:12" x14ac:dyDescent="0.3">
      <c r="A156" s="13"/>
    </row>
  </sheetData>
  <mergeCells count="6">
    <mergeCell ref="A149:L149"/>
    <mergeCell ref="A154:L154"/>
    <mergeCell ref="A153:L153"/>
    <mergeCell ref="A152:L152"/>
    <mergeCell ref="A151:L151"/>
    <mergeCell ref="A150:L150"/>
  </mergeCells>
  <pageMargins left="0.70866141732283461" right="0.70866141732283461" top="0" bottom="0" header="0.31496062992125984" footer="0.31496062992125984"/>
  <pageSetup paperSize="9" scale="81" fitToHeight="0" orientation="landscape" r:id="rId1"/>
  <rowBreaks count="4" manualBreakCount="4">
    <brk id="38" max="16383" man="1"/>
    <brk id="68" max="16383" man="1"/>
    <brk id="98" max="16383" man="1"/>
    <brk id="118" max="16383" man="1"/>
  </rowBreaks>
  <ignoredErrors>
    <ignoredError sqref="B34:J34 B36:J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3E2EC6-5A17-4B91-94BE-330C38E30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0DBF6D-AFAA-404E-A9B1-89470805DE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3D6B06-1667-43FD-B86D-FEF6367E9E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L'Huillier</dc:creator>
  <cp:lastModifiedBy>MCBRIEN,Ben</cp:lastModifiedBy>
  <cp:lastPrinted>2020-01-19T23:46:32Z</cp:lastPrinted>
  <dcterms:created xsi:type="dcterms:W3CDTF">2012-06-28T21:38:41Z</dcterms:created>
  <dcterms:modified xsi:type="dcterms:W3CDTF">2023-01-30T02:51:18Z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2022-05-18T05:57:00Z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c25bf875-15b2-46de-bb60-22114ce6c870</vt:lpwstr>
  </property>
  <property fmtid="{D5CDD505-2E9C-101B-9397-08002B2CF9AE}" pid="8" name="MSIP_Label_79d889eb-932f-4752-8739-64d25806ef64_ContentBits">
    <vt:lpwstr>0</vt:lpwstr>
  </property>
</Properties>
</file>